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https://hlag-my.sharepoint.com/personal/mohamed_rashad_hlag_com/Documents/Mohamed Rashad/PPS/Development/GR D&amp;D and Local charges Calculator/"/>
    </mc:Choice>
  </mc:AlternateContent>
  <xr:revisionPtr revIDLastSave="0" documentId="8_{82FB0E6C-40E0-4589-AC63-8B5C1B0B9B03}" xr6:coauthVersionLast="47" xr6:coauthVersionMax="47" xr10:uidLastSave="{00000000-0000-0000-0000-000000000000}"/>
  <bookViews>
    <workbookView xWindow="-120" yWindow="-120" windowWidth="29040" windowHeight="17640" xr2:uid="{00000000-000D-0000-FFFF-FFFF00000000}"/>
  </bookViews>
  <sheets>
    <sheet name="Calculator" sheetId="1" r:id="rId1"/>
    <sheet name="Tariff" sheetId="2" r:id="rId2"/>
  </sheets>
  <definedNames>
    <definedName name="_xlnm._FilterDatabase" localSheetId="1" hidden="1">Tariff!$A$1:$I$24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D9" i="1" s="1"/>
  <c r="D10" i="1" a="1"/>
  <c r="D1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<sst xmlns="http://schemas.openxmlformats.org/spreadsheetml/2006/main" count="228" uniqueCount="77">
  <si>
    <r>
      <rPr>
        <b/>
        <sz val="10"/>
        <color rgb="FFFFFFFF"/>
        <rFont val="Arial"/>
        <family val="2"/>
      </rPr>
      <t>Charge type description</t>
    </r>
  </si>
  <si>
    <r>
      <rPr>
        <b/>
        <sz val="10"/>
        <color rgb="FFFFFFFF"/>
        <rFont val="Arial"/>
        <family val="2"/>
      </rPr>
      <t>Charge Code</t>
    </r>
  </si>
  <si>
    <r>
      <rPr>
        <b/>
        <sz val="10"/>
        <color rgb="FFFFFFFF"/>
        <rFont val="Arial"/>
        <family val="2"/>
      </rPr>
      <t>Service or Remarks</t>
    </r>
  </si>
  <si>
    <r>
      <rPr>
        <b/>
        <sz val="10"/>
        <color rgb="FFFFFFFF"/>
        <rFont val="Arial"/>
        <family val="2"/>
      </rPr>
      <t>Currency</t>
    </r>
  </si>
  <si>
    <r>
      <rPr>
        <b/>
        <sz val="10"/>
        <color rgb="FFFFFFFF"/>
        <rFont val="Arial"/>
        <family val="2"/>
      </rPr>
      <t>Fee</t>
    </r>
  </si>
  <si>
    <r>
      <rPr>
        <b/>
        <sz val="10"/>
        <color rgb="FFFFFFFF"/>
        <rFont val="Arial"/>
        <family val="2"/>
      </rPr>
      <t>Unit</t>
    </r>
  </si>
  <si>
    <r>
      <rPr>
        <b/>
        <sz val="10"/>
        <color rgb="FFFFFFFF"/>
        <rFont val="Arial"/>
        <family val="2"/>
      </rPr>
      <t>Tariff entry: RURE (R)  or RULO (L)</t>
    </r>
  </si>
  <si>
    <r>
      <rPr>
        <b/>
        <sz val="10"/>
        <color rgb="FFFFFFFF"/>
        <rFont val="Arial"/>
        <family val="2"/>
      </rPr>
      <t>Effective Date</t>
    </r>
  </si>
  <si>
    <r>
      <rPr>
        <b/>
        <sz val="10"/>
        <color rgb="FFFFFFFF"/>
        <rFont val="Arial"/>
        <family val="2"/>
      </rPr>
      <t>Expiry Date</t>
    </r>
  </si>
  <si>
    <t>EUR</t>
  </si>
  <si>
    <t>Until further notice</t>
  </si>
  <si>
    <r>
      <rPr>
        <u/>
        <sz val="10"/>
        <color rgb="FF0000FF"/>
        <rFont val="Arial"/>
        <family val="2"/>
      </rPr>
      <t>L096</t>
    </r>
  </si>
  <si>
    <t>April 1, 2022</t>
  </si>
  <si>
    <r>
      <rPr>
        <u/>
        <sz val="10"/>
        <color rgb="FF0000FF"/>
        <rFont val="Arial"/>
        <family val="2"/>
      </rPr>
      <t>L112</t>
    </r>
  </si>
  <si>
    <t>IMPORT</t>
  </si>
  <si>
    <t>Port Charges Destination (not applicable for CH moves)</t>
  </si>
  <si>
    <t>PCD</t>
  </si>
  <si>
    <t>Inspection Fee Destination (not applicable for SOW units)</t>
  </si>
  <si>
    <t>IFD</t>
  </si>
  <si>
    <t>To Piraeus port - DG</t>
  </si>
  <si>
    <t>To Thessaloniki port - Dry</t>
  </si>
  <si>
    <t>To Thessaloniki port - Reefer</t>
  </si>
  <si>
    <t>Delivery Order Fee</t>
  </si>
  <si>
    <t>PDO</t>
  </si>
  <si>
    <r>
      <rPr>
        <u/>
        <sz val="10"/>
        <color rgb="FF0000FF"/>
        <rFont val="Arial"/>
        <family val="2"/>
      </rPr>
      <t>L038</t>
    </r>
  </si>
  <si>
    <t>Terminal Handling Charge - Destination (excl. Shipments from U.S.A. / Canada / Mexico)</t>
  </si>
  <si>
    <t>THD</t>
  </si>
  <si>
    <t>To Piraeus port - Dry</t>
  </si>
  <si>
    <t>To Piraeus port - OOG</t>
  </si>
  <si>
    <t>To Piraeus port - Reefer</t>
  </si>
  <si>
    <t>To  Thessaloniki port - DG</t>
  </si>
  <si>
    <t>To Thessaloniki port - OOG</t>
  </si>
  <si>
    <t>Container type</t>
  </si>
  <si>
    <t>20' Cont.</t>
  </si>
  <si>
    <t>40' Cont.</t>
  </si>
  <si>
    <t>per 20' Cont.</t>
  </si>
  <si>
    <t>per 40' Cont.</t>
  </si>
  <si>
    <t>Container size</t>
  </si>
  <si>
    <t>Dry</t>
  </si>
  <si>
    <t>DG</t>
  </si>
  <si>
    <t>OOG</t>
  </si>
  <si>
    <t>Reefer</t>
  </si>
  <si>
    <t>Piraeus</t>
  </si>
  <si>
    <t>Thessaloniki</t>
  </si>
  <si>
    <t>Port of Disch.</t>
  </si>
  <si>
    <t>Hapag-Lloyd Import Charges Calculator</t>
  </si>
  <si>
    <t>To Piraeus port - Dry, DG, OOG, Reefer</t>
  </si>
  <si>
    <t>To Thessaloniki port - Dry, DG, OOG, Reefer</t>
  </si>
  <si>
    <t>Number of Containers</t>
  </si>
  <si>
    <t>Total Charges</t>
  </si>
  <si>
    <t>Charges per Container</t>
  </si>
  <si>
    <t>Origin Country</t>
  </si>
  <si>
    <t>U.S.A</t>
  </si>
  <si>
    <t>Canada</t>
  </si>
  <si>
    <t>Mexico</t>
  </si>
  <si>
    <t>Other</t>
  </si>
  <si>
    <t>per 20' Cont. or 40' Cont.</t>
  </si>
  <si>
    <t>•</t>
  </si>
  <si>
    <r>
      <rPr>
        <sz val="10"/>
        <color rgb="FF000000"/>
        <rFont val="Calibri"/>
        <family val="2"/>
      </rPr>
      <t>•</t>
    </r>
    <r>
      <rPr>
        <sz val="10"/>
        <color rgb="FF000000"/>
        <rFont val="Arial"/>
        <family val="2"/>
      </rPr>
      <t xml:space="preserve"> drop-down choice list</t>
    </r>
  </si>
  <si>
    <t>Refund of Deposit cost applicable only after container return</t>
  </si>
  <si>
    <t>Please contact Nikos.Spanos@hlag.com</t>
  </si>
  <si>
    <t>Deposit</t>
  </si>
  <si>
    <t>Special</t>
  </si>
  <si>
    <t>Deposit Amount</t>
  </si>
  <si>
    <t>Equipment Maintenance fee</t>
  </si>
  <si>
    <t>EMF</t>
  </si>
  <si>
    <t>August 1, 2023</t>
  </si>
  <si>
    <t>Disclaimer
This import local charges calculator is intended to provide you with an estimation of the standard charges only, as per the details you inserted above. This calculator solely relates to import local charges does not include other charges (such as storage,demurrage,oncarriage,seafreight), reefer imports are also subject to our extra tariff reefer charges and is calculated according to the method of import local charges billing applied in Greece. This calculator does not apply to the ports of other countries. The results presented by this calculator are hypothetical, serve as estimation only, are not an offer and have no legal effect. In addition, the results may not reflect the amounts actually billed. In case of a discrepancy between the results presented by this calculator and the actual charges billed in the invoice issued to you, the amounts and information specified on the invoice shall prevail. You should use this calculator at your own discretion. Hapag-Lloyd, its subsidiaries and affiliates are not responsible to any consequences of any decision or actions taken in reliance upon or as a result of the results provided by this calculator.</t>
  </si>
  <si>
    <t>To Thessaloniki port - Dry, OOG, Reefer</t>
  </si>
  <si>
    <t>To Thessaloniki port - DG</t>
  </si>
  <si>
    <t>per Delivery Order
per 20' Cont. or 40' Cont.</t>
  </si>
  <si>
    <t>Dry, DG, Reefer</t>
  </si>
  <si>
    <t>per Delivery Order
for 20' Cont. or 40' Cont.</t>
  </si>
  <si>
    <t>April 1, 2024</t>
  </si>
  <si>
    <t>To Piraeus and Thessaloniki ports. Not applicable in cases of Carriers Haulage moves and Shipper Owned Equipment - Dry, DG, Reefer</t>
  </si>
  <si>
    <t>To Piraeus and Thessaloniki ports. Not applicable in cases of Carriers Haulage moves and Shipper Owned Equipment -  OOG</t>
  </si>
  <si>
    <t>Feb 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</si>
</sst>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Times New Roman"/>
      <charset val="204"/>
    </font>
    <font>
      <b/>
      <sz val="10"/>
      <name val="Arial"/>
      <family val="2"/>
    </font>
    <font>
      <b/>
      <sz val="10"/>
      <color rgb="FFFFFFFF"/>
      <name val="Arial"/>
      <family val="2"/>
    </font>
    <font>
      <sz val="10"/>
      <name val="Arial"/>
      <family val="2"/>
    </font>
    <font>
      <sz val="10"/>
      <color rgb="FF000000"/>
      <name val="Arial"/>
      <family val="2"/>
    </font>
    <font>
      <u/>
      <sz val="10"/>
      <color rgb="FF0000FF"/>
      <name val="Arial"/>
      <family val="2"/>
    </font>
    <font>
      <sz val="20"/>
      <color theme="0" tint="-4.9989318521683403E-2"/>
      <name val="Arial"/>
      <family val="2"/>
    </font>
    <font>
      <sz val="11"/>
      <color rgb="FF000000"/>
      <name val="Arial"/>
      <family val="2"/>
    </font>
    <font>
      <sz val="11"/>
      <color theme="0" tint="-0.499984740745262"/>
      <name val="Arial"/>
      <family val="2"/>
    </font>
    <font>
      <b/>
      <sz val="11"/>
      <color theme="0" tint="-4.9989318521683403E-2"/>
      <name val="Arial"/>
      <family val="2"/>
    </font>
    <font>
      <sz val="10"/>
      <color rgb="FF000000"/>
      <name val="Calibri"/>
      <family val="2"/>
    </font>
  </fonts>
  <fills count="7">
    <fill>
      <patternFill patternType="none"/>
    </fill>
    <fill>
      <patternFill patternType="gray125"/>
    </fill>
    <fill>
      <patternFill patternType="solid">
        <fgColor rgb="FF111563"/>
      </patternFill>
    </fill>
    <fill>
      <patternFill patternType="solid">
        <fgColor rgb="FFFFFF00"/>
        <bgColor indexed="64"/>
      </patternFill>
    </fill>
    <fill>
      <patternFill patternType="solid">
        <fgColor theme="0" tint="-0.14999847407452621"/>
        <bgColor indexed="64"/>
      </patternFill>
    </fill>
    <fill>
      <patternFill patternType="solid">
        <fgColor rgb="FFFF6600"/>
        <bgColor indexed="64"/>
      </patternFill>
    </fill>
    <fill>
      <patternFill patternType="solid">
        <fgColor rgb="FFFFC000"/>
        <bgColor indexed="64"/>
      </patternFill>
    </fill>
  </fills>
  <borders count="16">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double">
        <color auto="1"/>
      </top>
      <bottom/>
      <diagonal/>
    </border>
    <border>
      <left/>
      <right/>
      <top/>
      <bottom style="double">
        <color auto="1"/>
      </bottom>
      <diagonal/>
    </border>
    <border>
      <left/>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75">
    <xf numFmtId="0" fontId="0" fillId="0" borderId="0" xfId="0" applyAlignment="1">
      <alignment horizontal="left" vertical="top"/>
    </xf>
    <xf numFmtId="0" fontId="1" fillId="2" borderId="1" xfId="0" applyFont="1" applyFill="1" applyBorder="1" applyAlignment="1">
      <alignment horizontal="left" vertical="center" wrapText="1" inden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indent="2"/>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center" wrapText="1" indent="3"/>
    </xf>
    <xf numFmtId="0" fontId="1" fillId="3" borderId="5" xfId="0" applyFont="1" applyFill="1" applyBorder="1" applyAlignment="1">
      <alignment vertical="top" wrapText="1"/>
    </xf>
    <xf numFmtId="1" fontId="4" fillId="3" borderId="2" xfId="0" applyNumberFormat="1" applyFont="1" applyFill="1" applyBorder="1" applyAlignment="1">
      <alignment horizontal="left" vertical="top" indent="1" shrinkToFit="1"/>
    </xf>
    <xf numFmtId="0" fontId="3" fillId="3" borderId="2" xfId="0" applyFont="1" applyFill="1" applyBorder="1" applyAlignment="1">
      <alignment horizontal="left" vertical="top" wrapText="1"/>
    </xf>
    <xf numFmtId="0" fontId="3" fillId="3" borderId="3" xfId="0" applyFont="1" applyFill="1" applyBorder="1" applyAlignment="1">
      <alignment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top" wrapText="1"/>
    </xf>
    <xf numFmtId="0" fontId="3" fillId="3" borderId="2" xfId="0" applyFont="1" applyFill="1" applyBorder="1" applyAlignment="1">
      <alignment horizontal="left" vertical="top" wrapText="1" indent="1"/>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4" borderId="0" xfId="0" applyFont="1" applyFill="1" applyAlignment="1">
      <alignment horizontal="left" vertical="top"/>
    </xf>
    <xf numFmtId="0" fontId="8" fillId="4" borderId="0" xfId="0" applyFont="1" applyFill="1" applyAlignment="1">
      <alignment horizontal="left" vertical="top"/>
    </xf>
    <xf numFmtId="1" fontId="9" fillId="5" borderId="0" xfId="0" applyNumberFormat="1" applyFont="1" applyFill="1" applyAlignment="1">
      <alignment horizontal="left" vertical="top"/>
    </xf>
    <xf numFmtId="0" fontId="4" fillId="4" borderId="0" xfId="0" applyFont="1" applyFill="1" applyAlignment="1">
      <alignment horizontal="left" vertical="top"/>
    </xf>
    <xf numFmtId="0" fontId="4" fillId="0" borderId="0" xfId="0" applyFont="1" applyAlignment="1">
      <alignment horizontal="left" vertical="top"/>
    </xf>
    <xf numFmtId="0" fontId="3" fillId="3" borderId="3"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4" xfId="0" applyFont="1" applyFill="1" applyBorder="1" applyAlignment="1">
      <alignment vertical="center" wrapText="1"/>
    </xf>
    <xf numFmtId="0" fontId="4" fillId="4" borderId="7" xfId="0" applyFont="1" applyFill="1" applyBorder="1" applyAlignment="1">
      <alignment vertical="center" wrapText="1"/>
    </xf>
    <xf numFmtId="0" fontId="4" fillId="4" borderId="7" xfId="0" applyFont="1" applyFill="1" applyBorder="1" applyAlignment="1">
      <alignment vertical="center"/>
    </xf>
    <xf numFmtId="0" fontId="4" fillId="4" borderId="8" xfId="0" applyFont="1" applyFill="1" applyBorder="1" applyAlignment="1">
      <alignment vertical="center"/>
    </xf>
    <xf numFmtId="0" fontId="7" fillId="0" borderId="0" xfId="0" applyFont="1" applyAlignment="1" applyProtection="1">
      <alignment horizontal="left" vertical="top"/>
      <protection locked="0"/>
    </xf>
    <xf numFmtId="0" fontId="7" fillId="4" borderId="0" xfId="0" applyFont="1" applyFill="1" applyAlignment="1" applyProtection="1">
      <alignment horizontal="left" vertical="top"/>
      <protection locked="0"/>
    </xf>
    <xf numFmtId="0" fontId="0" fillId="3" borderId="9" xfId="0" applyFill="1" applyBorder="1" applyAlignment="1">
      <alignment horizontal="right" vertical="top"/>
    </xf>
    <xf numFmtId="0" fontId="0" fillId="3" borderId="9" xfId="0" applyFill="1" applyBorder="1" applyAlignment="1">
      <alignment horizontal="left" vertical="top"/>
    </xf>
    <xf numFmtId="0" fontId="3" fillId="3" borderId="3" xfId="0" applyFont="1" applyFill="1" applyBorder="1" applyAlignment="1">
      <alignment horizontal="left" vertical="center" wrapText="1" indent="1"/>
    </xf>
    <xf numFmtId="0" fontId="3" fillId="3" borderId="3" xfId="0" applyFont="1" applyFill="1" applyBorder="1" applyAlignment="1">
      <alignment horizontal="left" vertical="top" wrapText="1"/>
    </xf>
    <xf numFmtId="0" fontId="3" fillId="3" borderId="3" xfId="0" applyFont="1" applyFill="1" applyBorder="1" applyAlignment="1">
      <alignment horizontal="left" vertical="center" wrapText="1"/>
    </xf>
    <xf numFmtId="1" fontId="4" fillId="3" borderId="3" xfId="0" applyNumberFormat="1" applyFont="1" applyFill="1" applyBorder="1" applyAlignment="1">
      <alignment horizontal="center" vertical="center" shrinkToFit="1"/>
    </xf>
    <xf numFmtId="0" fontId="3" fillId="3" borderId="4"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9" xfId="0" applyFont="1" applyFill="1" applyBorder="1" applyAlignment="1">
      <alignment horizontal="center" vertical="top" wrapText="1"/>
    </xf>
    <xf numFmtId="1" fontId="4" fillId="3" borderId="9" xfId="0" applyNumberFormat="1" applyFont="1" applyFill="1" applyBorder="1" applyAlignment="1">
      <alignment horizontal="center" vertical="top" shrinkToFit="1"/>
    </xf>
    <xf numFmtId="1" fontId="4" fillId="3" borderId="4" xfId="0" applyNumberFormat="1" applyFont="1" applyFill="1" applyBorder="1" applyAlignment="1">
      <alignment horizontal="left" vertical="top" indent="1" shrinkToFit="1"/>
    </xf>
    <xf numFmtId="1" fontId="4" fillId="3" borderId="3" xfId="0" applyNumberFormat="1" applyFont="1" applyFill="1" applyBorder="1" applyAlignment="1">
      <alignment horizontal="left" vertical="top" indent="1" shrinkToFit="1"/>
    </xf>
    <xf numFmtId="0" fontId="3" fillId="3" borderId="13" xfId="0" applyFont="1" applyFill="1" applyBorder="1" applyAlignment="1">
      <alignment vertical="center" wrapText="1"/>
    </xf>
    <xf numFmtId="0" fontId="3" fillId="3" borderId="14" xfId="0" applyFont="1" applyFill="1" applyBorder="1" applyAlignment="1">
      <alignment horizontal="center" vertical="top" wrapText="1"/>
    </xf>
    <xf numFmtId="0" fontId="3" fillId="6" borderId="9" xfId="0" applyFont="1" applyFill="1" applyBorder="1" applyAlignment="1">
      <alignment horizontal="left" vertical="center" wrapText="1"/>
    </xf>
    <xf numFmtId="0" fontId="3" fillId="6" borderId="9" xfId="0" applyFont="1" applyFill="1" applyBorder="1" applyAlignment="1">
      <alignment horizontal="center" vertical="center" wrapText="1"/>
    </xf>
    <xf numFmtId="1" fontId="4" fillId="6" borderId="9" xfId="0" applyNumberFormat="1" applyFont="1" applyFill="1" applyBorder="1" applyAlignment="1">
      <alignment horizontal="center" vertical="center" shrinkToFit="1"/>
    </xf>
    <xf numFmtId="0" fontId="3" fillId="3" borderId="13" xfId="0" applyFont="1" applyFill="1" applyBorder="1" applyAlignment="1">
      <alignment horizontal="center" vertical="center" wrapText="1"/>
    </xf>
    <xf numFmtId="0" fontId="6" fillId="5" borderId="0" xfId="0" applyFont="1" applyFill="1" applyAlignment="1">
      <alignment horizontal="center" vertical="center"/>
    </xf>
    <xf numFmtId="0" fontId="4" fillId="4" borderId="6" xfId="0" applyFont="1" applyFill="1" applyBorder="1" applyAlignment="1">
      <alignment horizontal="center" vertical="center" wrapText="1"/>
    </xf>
    <xf numFmtId="0" fontId="4" fillId="4" borderId="6"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3" fillId="3"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3" borderId="3" xfId="0" applyFont="1" applyFill="1" applyBorder="1" applyAlignment="1">
      <alignment horizontal="left" vertical="center" wrapText="1" indent="1"/>
    </xf>
    <xf numFmtId="0" fontId="3" fillId="0" borderId="4" xfId="0" applyFont="1" applyBorder="1" applyAlignment="1">
      <alignment horizontal="left" vertical="center" wrapText="1" inden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3" xfId="0" applyFont="1" applyFill="1" applyBorder="1" applyAlignment="1">
      <alignment vertical="center" wrapText="1"/>
    </xf>
    <xf numFmtId="0" fontId="3" fillId="0" borderId="4" xfId="0" applyFont="1" applyBorder="1" applyAlignment="1">
      <alignment vertical="center" wrapText="1"/>
    </xf>
    <xf numFmtId="0" fontId="3" fillId="3" borderId="3" xfId="0" applyFont="1" applyFill="1" applyBorder="1" applyAlignment="1">
      <alignment horizontal="left" vertical="center" wrapText="1" indent="2"/>
    </xf>
    <xf numFmtId="0" fontId="3" fillId="0" borderId="4" xfId="0" applyFont="1" applyBorder="1" applyAlignment="1">
      <alignment horizontal="left" vertical="center" wrapText="1" indent="2"/>
    </xf>
    <xf numFmtId="0" fontId="3" fillId="3" borderId="10" xfId="0" applyFont="1" applyFill="1" applyBorder="1" applyAlignment="1">
      <alignment horizontal="center" vertical="top" wrapText="1"/>
    </xf>
    <xf numFmtId="0" fontId="3" fillId="3" borderId="11"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3" borderId="9" xfId="0" applyFont="1" applyFill="1" applyBorder="1" applyAlignment="1">
      <alignment horizontal="left" vertical="center" wrapText="1" indent="2"/>
    </xf>
    <xf numFmtId="0" fontId="3" fillId="3" borderId="15" xfId="0" applyFont="1" applyFill="1" applyBorder="1" applyAlignment="1">
      <alignment horizontal="left" vertical="center" wrapText="1" indent="1"/>
    </xf>
    <xf numFmtId="0" fontId="3" fillId="3" borderId="14" xfId="0" applyFont="1" applyFill="1" applyBorder="1" applyAlignment="1">
      <alignment horizontal="left" vertical="center" wrapText="1" indent="1"/>
    </xf>
    <xf numFmtId="0" fontId="3" fillId="3" borderId="1" xfId="0" applyFont="1" applyFill="1" applyBorder="1" applyAlignment="1">
      <alignment horizontal="left" vertical="center" wrapText="1" indent="2"/>
    </xf>
    <xf numFmtId="0" fontId="3" fillId="3" borderId="4" xfId="0" applyFont="1" applyFill="1" applyBorder="1" applyAlignment="1">
      <alignment horizontal="left" vertical="center" wrapText="1" indent="2"/>
    </xf>
    <xf numFmtId="0" fontId="3" fillId="3" borderId="12" xfId="0" applyFont="1" applyFill="1" applyBorder="1" applyAlignment="1">
      <alignment horizontal="center" vertical="center" wrapText="1"/>
    </xf>
  </cellXfs>
  <cellStyles count="1">
    <cellStyle name="Normal" xfId="0" builtinId="0"/>
  </cellStyles>
  <dxfs count="1">
    <dxf>
      <fill>
        <patternFill>
          <bgColor rgb="FF92D050"/>
        </patternFill>
      </fill>
    </dxf>
  </dxfs>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hapag-lloyd.com/en/tariffs/rules.html?tariffcode&amp;rule=L096" TargetMode="External"/><Relationship Id="rId3" Type="http://schemas.openxmlformats.org/officeDocument/2006/relationships/hyperlink" Target="https://www.hapag-lloyd.com/en/tariffs/rules.html?tariffcode&amp;rule=L096" TargetMode="External"/><Relationship Id="rId7" Type="http://schemas.openxmlformats.org/officeDocument/2006/relationships/hyperlink" Target="https://www.hapag-lloyd.com/en/tariffs/rules.html?tariffcode=RULO-001&amp;rule=L038" TargetMode="External"/><Relationship Id="rId2" Type="http://schemas.openxmlformats.org/officeDocument/2006/relationships/hyperlink" Target="http://www.hapag-lloyd.com/en/tariffs/rules.html?tariffcode=RULO-001&amp;rule=L096" TargetMode="External"/><Relationship Id="rId1" Type="http://schemas.openxmlformats.org/officeDocument/2006/relationships/hyperlink" Target="http://www.hapag-lloyd.com/en/tariffs/rules.html?tariffcode=RULO-001&amp;rule=L096" TargetMode="External"/><Relationship Id="rId6" Type="http://schemas.openxmlformats.org/officeDocument/2006/relationships/hyperlink" Target="https://www.hapag-lloyd.com/en/tariffs/rules.html?tariffcode=RULO-001&amp;rule=L112" TargetMode="External"/><Relationship Id="rId5" Type="http://schemas.openxmlformats.org/officeDocument/2006/relationships/hyperlink" Target="https://www.hapag-lloyd.com/en/tariffs/rules.html?tariffcode=RULO-001&amp;rule=L112" TargetMode="External"/><Relationship Id="rId4" Type="http://schemas.openxmlformats.org/officeDocument/2006/relationships/hyperlink" Target="https://www.hapag-lloyd.com/en/tariffs/rules.html?tariffcode=RULO-001&amp;rule=L038"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55"/>
  <sheetViews>
    <sheetView tabSelected="1" zoomScaleNormal="100" workbookViewId="0">
      <selection activeCell="D3" sqref="D3"/>
    </sheetView>
  </sheetViews>
  <sheetFormatPr defaultRowHeight="12.75" x14ac:dyDescent="0.2"/>
  <cols>
    <col min="1" max="2" width="9.33203125" style="19"/>
    <col min="3" max="3" width="26.5" style="19" bestFit="1" customWidth="1"/>
    <col min="4" max="4" width="19.6640625" style="19" bestFit="1" customWidth="1"/>
    <col min="5" max="5" width="3.6640625" style="19" bestFit="1" customWidth="1"/>
    <col min="6" max="6" width="3.6640625" style="19" customWidth="1"/>
    <col min="7" max="7" width="10" style="19" bestFit="1" customWidth="1"/>
    <col min="8" max="8" width="8" style="19" bestFit="1" customWidth="1"/>
    <col min="9" max="9" width="13.33203125" style="19" bestFit="1" customWidth="1"/>
    <col min="10" max="14" width="9.33203125" style="19"/>
    <col min="15" max="15" width="14.83203125" style="19" bestFit="1" customWidth="1"/>
    <col min="16" max="19" width="9.33203125" style="18"/>
    <col min="20" max="21" width="9.33203125" style="18" hidden="1" customWidth="1"/>
    <col min="22" max="22" width="14.83203125" style="18" hidden="1" customWidth="1"/>
    <col min="23" max="23" width="9.33203125" style="18" hidden="1" customWidth="1"/>
    <col min="24" max="32" width="9.33203125" style="18"/>
    <col min="33" max="16384" width="9.33203125" style="19"/>
  </cols>
  <sheetData>
    <row r="1" spans="1:23" ht="74.25" customHeight="1" x14ac:dyDescent="0.2">
      <c r="A1" s="46" t="s">
        <v>45</v>
      </c>
      <c r="B1" s="46"/>
      <c r="C1" s="46"/>
      <c r="D1" s="46"/>
      <c r="E1" s="46"/>
      <c r="F1" s="46"/>
      <c r="G1" s="46"/>
      <c r="H1" s="46"/>
      <c r="I1" s="46"/>
      <c r="J1" s="46"/>
      <c r="K1" s="46"/>
      <c r="L1" s="46"/>
      <c r="M1" s="46"/>
      <c r="N1" s="46"/>
      <c r="O1" s="46"/>
      <c r="P1" s="46"/>
    </row>
    <row r="2" spans="1:23" ht="14.25" x14ac:dyDescent="0.2">
      <c r="A2" s="15"/>
      <c r="B2" s="15"/>
      <c r="C2" s="15"/>
      <c r="D2" s="15"/>
      <c r="E2" s="15"/>
      <c r="F2" s="15"/>
      <c r="G2" s="15"/>
      <c r="H2" s="15"/>
      <c r="I2" s="15"/>
      <c r="J2" s="15"/>
      <c r="K2" s="15"/>
      <c r="L2" s="18"/>
      <c r="M2" s="18"/>
      <c r="N2" s="18"/>
      <c r="O2" s="18"/>
      <c r="T2" s="16" t="s">
        <v>33</v>
      </c>
      <c r="U2" s="16" t="s">
        <v>38</v>
      </c>
      <c r="V2" s="16" t="s">
        <v>42</v>
      </c>
      <c r="W2" s="16" t="s">
        <v>52</v>
      </c>
    </row>
    <row r="3" spans="1:23" ht="14.25" x14ac:dyDescent="0.2">
      <c r="A3" s="15"/>
      <c r="B3" s="15"/>
      <c r="C3" s="15" t="s">
        <v>51</v>
      </c>
      <c r="D3" s="26" t="s">
        <v>55</v>
      </c>
      <c r="E3" s="15" t="s">
        <v>57</v>
      </c>
      <c r="F3" s="15"/>
      <c r="G3" s="15"/>
      <c r="H3" s="15"/>
      <c r="I3" s="15"/>
      <c r="J3" s="15"/>
      <c r="K3" s="15"/>
      <c r="L3" s="18"/>
      <c r="M3" s="18"/>
      <c r="N3" s="18"/>
      <c r="O3" s="18"/>
      <c r="T3" s="16" t="s">
        <v>34</v>
      </c>
      <c r="U3" s="16" t="s">
        <v>39</v>
      </c>
      <c r="V3" s="16" t="s">
        <v>43</v>
      </c>
      <c r="W3" s="16" t="s">
        <v>53</v>
      </c>
    </row>
    <row r="4" spans="1:23" ht="14.25" x14ac:dyDescent="0.2">
      <c r="A4" s="15"/>
      <c r="B4" s="15"/>
      <c r="C4" s="15" t="s">
        <v>44</v>
      </c>
      <c r="D4" s="26" t="s">
        <v>43</v>
      </c>
      <c r="E4" s="15" t="s">
        <v>57</v>
      </c>
      <c r="F4" s="15"/>
      <c r="G4" s="15"/>
      <c r="H4" s="15"/>
      <c r="I4" s="15"/>
      <c r="J4" s="15"/>
      <c r="K4" s="15"/>
      <c r="L4" s="18"/>
      <c r="M4" s="18"/>
      <c r="N4" s="18"/>
      <c r="O4" s="18"/>
      <c r="T4" s="16"/>
      <c r="U4" s="16" t="s">
        <v>40</v>
      </c>
      <c r="V4" s="16"/>
      <c r="W4" s="16" t="s">
        <v>54</v>
      </c>
    </row>
    <row r="5" spans="1:23" ht="14.25" x14ac:dyDescent="0.2">
      <c r="A5" s="15"/>
      <c r="B5" s="15"/>
      <c r="C5" s="15" t="s">
        <v>37</v>
      </c>
      <c r="D5" s="26" t="s">
        <v>33</v>
      </c>
      <c r="E5" s="15" t="s">
        <v>57</v>
      </c>
      <c r="F5" s="15"/>
      <c r="G5" s="15"/>
      <c r="H5" s="15"/>
      <c r="I5" s="15"/>
      <c r="J5" s="15"/>
      <c r="K5" s="15"/>
      <c r="L5" s="18"/>
      <c r="M5" s="18"/>
      <c r="N5" s="18"/>
      <c r="O5" s="18"/>
      <c r="T5" s="16"/>
      <c r="U5" s="16" t="s">
        <v>41</v>
      </c>
      <c r="V5" s="16"/>
      <c r="W5" s="16" t="s">
        <v>55</v>
      </c>
    </row>
    <row r="6" spans="1:23" ht="14.25" x14ac:dyDescent="0.2">
      <c r="A6" s="15"/>
      <c r="B6" s="15"/>
      <c r="C6" s="15" t="s">
        <v>32</v>
      </c>
      <c r="D6" s="26" t="s">
        <v>38</v>
      </c>
      <c r="E6" s="15" t="s">
        <v>57</v>
      </c>
      <c r="F6" s="15"/>
      <c r="G6" s="15"/>
      <c r="H6" s="15"/>
      <c r="I6" s="15"/>
      <c r="J6" s="15"/>
      <c r="K6" s="15"/>
      <c r="L6" s="18"/>
      <c r="M6" s="18"/>
      <c r="N6" s="18"/>
      <c r="O6" s="18"/>
    </row>
    <row r="7" spans="1:23" ht="15" x14ac:dyDescent="0.2">
      <c r="A7" s="15"/>
      <c r="B7" s="15"/>
      <c r="C7" s="15" t="s">
        <v>50</v>
      </c>
      <c r="D7" s="17">
        <f>SUMIFS(Tariff!E3:E32,Tariff!F3:F32,"*"&amp;D5&amp;"*",Tariff!C3:C32,"*"&amp;D4&amp;"*",Tariff!C3:C32,"*"&amp;D6&amp;"*")-SUMIFS(Tariff!E17:E32,Tariff!F17:F32,"*"&amp;D5&amp;"*",Tariff!C17:C32,"*"&amp;D4&amp;"*",Tariff!C17:C32,"*"&amp;D6&amp;"*",Tariff!A17:A32,"*"&amp;D3&amp;"*")+SUMIFS(Tariff!E11:E12,Tariff!C11:C12,"*"&amp;D6&amp;"*")</f>
        <v>348</v>
      </c>
      <c r="E7" s="15"/>
      <c r="F7" s="15"/>
      <c r="G7" s="15"/>
      <c r="H7" s="15"/>
      <c r="I7" s="15"/>
      <c r="J7" s="15"/>
      <c r="K7" s="15"/>
      <c r="L7" s="18"/>
      <c r="M7" s="18"/>
      <c r="N7" s="18"/>
      <c r="O7" s="18"/>
    </row>
    <row r="8" spans="1:23" ht="14.25" x14ac:dyDescent="0.2">
      <c r="A8" s="15"/>
      <c r="B8" s="15"/>
      <c r="C8" s="15" t="s">
        <v>48</v>
      </c>
      <c r="D8" s="27">
        <v>1</v>
      </c>
      <c r="E8" s="15"/>
      <c r="F8" s="15"/>
      <c r="G8" s="15"/>
      <c r="H8" s="15"/>
      <c r="I8" s="15"/>
      <c r="J8" s="15"/>
      <c r="K8" s="15"/>
      <c r="L8" s="18"/>
      <c r="M8" s="18"/>
      <c r="N8" s="18"/>
      <c r="O8" s="18"/>
    </row>
    <row r="9" spans="1:23" ht="15" x14ac:dyDescent="0.2">
      <c r="A9" s="15"/>
      <c r="B9" s="15"/>
      <c r="C9" s="15" t="s">
        <v>49</v>
      </c>
      <c r="D9" s="17">
        <f>D8*(D7-SUMIFS(Tariff!E11:E12,Tariff!C11:C12,"*"&amp;D6&amp;"*"))+SUMIFS(Tariff!E11:E12,Tariff!C11:C12,"*"&amp;D6&amp;"*")</f>
        <v>348</v>
      </c>
      <c r="E9" s="15"/>
      <c r="F9" s="15"/>
      <c r="G9" s="15"/>
      <c r="H9" s="15"/>
      <c r="I9" s="15"/>
      <c r="J9" s="15"/>
      <c r="K9" s="15"/>
      <c r="L9" s="18"/>
      <c r="M9" s="18"/>
      <c r="N9" s="18"/>
      <c r="O9" s="18"/>
    </row>
    <row r="10" spans="1:23" ht="15" x14ac:dyDescent="0.2">
      <c r="A10" s="15"/>
      <c r="B10" s="15"/>
      <c r="C10" s="15" t="s">
        <v>63</v>
      </c>
      <c r="D10" s="17" cm="1">
        <f t="array" ref="D10">_xlfn.IFS(D6="Dry",D8*Tariff!E35,D6="Reefer",D8*Tariff!E37,D6="OOG",D8*Tariff!E36,D6="DG",D8*Tariff!E35)</f>
        <v>500</v>
      </c>
      <c r="E10" s="15" t="s">
        <v>59</v>
      </c>
      <c r="F10" s="15"/>
      <c r="G10" s="15"/>
      <c r="H10" s="15"/>
      <c r="I10" s="15"/>
      <c r="J10" s="15"/>
      <c r="K10" s="15"/>
      <c r="L10" s="18"/>
      <c r="M10" s="18"/>
      <c r="N10" s="18"/>
      <c r="O10" s="18"/>
    </row>
    <row r="11" spans="1:23" ht="14.25" x14ac:dyDescent="0.2">
      <c r="A11" s="15"/>
      <c r="B11" s="15"/>
      <c r="C11" s="15"/>
      <c r="D11" s="15"/>
      <c r="E11" s="15" t="s">
        <v>60</v>
      </c>
      <c r="F11" s="15"/>
      <c r="G11" s="15"/>
      <c r="H11" s="15"/>
      <c r="I11" s="15"/>
      <c r="J11" s="15"/>
      <c r="K11" s="15"/>
      <c r="L11" s="18"/>
      <c r="M11" s="18"/>
      <c r="N11" s="18"/>
      <c r="O11" s="18"/>
    </row>
    <row r="12" spans="1:23" ht="15" thickBot="1" x14ac:dyDescent="0.25">
      <c r="A12" s="15"/>
      <c r="B12" s="15"/>
      <c r="C12" s="15"/>
      <c r="D12" s="15"/>
      <c r="E12" s="15"/>
      <c r="F12" s="15"/>
      <c r="G12" s="15"/>
      <c r="H12" s="15"/>
      <c r="I12" s="15"/>
      <c r="J12" s="15"/>
      <c r="K12" s="15"/>
      <c r="L12" s="18"/>
      <c r="M12" s="18"/>
      <c r="N12" s="18"/>
      <c r="O12" s="18"/>
    </row>
    <row r="13" spans="1:23" ht="14.25" thickTop="1" thickBot="1" x14ac:dyDescent="0.25">
      <c r="A13" s="23"/>
      <c r="B13" s="24"/>
      <c r="C13" s="25" t="s">
        <v>58</v>
      </c>
      <c r="D13" s="25"/>
      <c r="E13" s="25"/>
      <c r="F13" s="24"/>
      <c r="G13" s="24"/>
      <c r="H13" s="24"/>
      <c r="I13" s="24"/>
      <c r="J13" s="24"/>
      <c r="K13" s="24"/>
      <c r="L13" s="24"/>
      <c r="M13" s="24"/>
      <c r="N13" s="24"/>
      <c r="O13" s="24"/>
      <c r="P13" s="24"/>
    </row>
    <row r="14" spans="1:23" ht="140.25" customHeight="1" thickTop="1" x14ac:dyDescent="0.2">
      <c r="A14" s="47" t="s">
        <v>67</v>
      </c>
      <c r="B14" s="48"/>
      <c r="C14" s="48"/>
      <c r="D14" s="48"/>
      <c r="E14" s="48"/>
      <c r="F14" s="48"/>
      <c r="G14" s="48"/>
      <c r="H14" s="48"/>
      <c r="I14" s="48"/>
      <c r="J14" s="48"/>
      <c r="K14" s="48"/>
      <c r="L14" s="48"/>
      <c r="M14" s="48"/>
      <c r="N14" s="48"/>
      <c r="O14" s="48"/>
      <c r="P14" s="48"/>
    </row>
    <row r="15" spans="1:23" x14ac:dyDescent="0.2">
      <c r="A15" s="18"/>
      <c r="B15" s="18"/>
      <c r="C15" s="18"/>
      <c r="D15" s="18"/>
      <c r="E15" s="18"/>
      <c r="F15" s="18"/>
      <c r="G15" s="18"/>
      <c r="H15" s="18"/>
      <c r="I15" s="18"/>
      <c r="J15" s="18"/>
      <c r="K15" s="18"/>
      <c r="L15" s="18"/>
      <c r="M15" s="18"/>
      <c r="N15" s="18"/>
      <c r="O15" s="18"/>
    </row>
    <row r="16" spans="1:23" x14ac:dyDescent="0.2">
      <c r="A16" s="18"/>
      <c r="B16" s="18"/>
      <c r="C16" s="18"/>
      <c r="D16" s="18"/>
      <c r="E16" s="18"/>
      <c r="F16" s="18"/>
      <c r="G16" s="18"/>
      <c r="H16" s="18"/>
      <c r="I16" s="18"/>
      <c r="J16" s="18"/>
      <c r="K16" s="18"/>
      <c r="L16" s="18"/>
      <c r="M16" s="18"/>
      <c r="N16" s="18"/>
      <c r="O16" s="18"/>
    </row>
    <row r="17" spans="1:15" x14ac:dyDescent="0.2">
      <c r="A17" s="18"/>
      <c r="B17" s="18"/>
      <c r="C17" s="18"/>
      <c r="D17" s="18"/>
      <c r="E17" s="18"/>
      <c r="F17" s="18"/>
      <c r="G17" s="18"/>
      <c r="H17" s="18"/>
      <c r="I17" s="18"/>
      <c r="J17" s="18"/>
      <c r="K17" s="18"/>
      <c r="L17" s="18"/>
      <c r="M17" s="18"/>
      <c r="N17" s="18"/>
      <c r="O17" s="18"/>
    </row>
    <row r="18" spans="1:15" x14ac:dyDescent="0.2">
      <c r="A18" s="18"/>
      <c r="B18" s="18"/>
      <c r="C18" s="18"/>
      <c r="D18" s="18"/>
      <c r="E18" s="18"/>
      <c r="F18" s="18"/>
      <c r="G18" s="18"/>
      <c r="H18" s="18"/>
      <c r="I18" s="18"/>
      <c r="J18" s="18"/>
      <c r="K18" s="18"/>
      <c r="L18" s="18"/>
      <c r="M18" s="18"/>
      <c r="N18" s="18"/>
      <c r="O18" s="18"/>
    </row>
    <row r="19" spans="1:15" x14ac:dyDescent="0.2">
      <c r="A19" s="18"/>
      <c r="B19" s="18"/>
      <c r="C19" s="18"/>
      <c r="D19" s="18"/>
      <c r="E19" s="18"/>
      <c r="F19" s="18"/>
      <c r="G19" s="18"/>
      <c r="H19" s="18"/>
      <c r="I19" s="18"/>
      <c r="J19" s="18"/>
      <c r="K19" s="18"/>
      <c r="L19" s="18"/>
      <c r="M19" s="18"/>
      <c r="N19" s="18"/>
      <c r="O19" s="18"/>
    </row>
    <row r="20" spans="1:15" x14ac:dyDescent="0.2">
      <c r="A20" s="18"/>
      <c r="B20" s="18"/>
      <c r="C20" s="18"/>
      <c r="D20" s="18"/>
      <c r="E20" s="18"/>
      <c r="F20" s="18"/>
      <c r="G20" s="18"/>
      <c r="H20" s="18"/>
      <c r="I20" s="18"/>
      <c r="J20" s="18"/>
      <c r="K20" s="18"/>
      <c r="L20" s="18"/>
      <c r="M20" s="18"/>
      <c r="N20" s="18"/>
      <c r="O20" s="18"/>
    </row>
    <row r="21" spans="1:15" x14ac:dyDescent="0.2">
      <c r="A21" s="18"/>
      <c r="B21" s="18"/>
      <c r="C21" s="18"/>
      <c r="D21" s="18"/>
      <c r="E21" s="18"/>
      <c r="F21" s="18"/>
      <c r="G21" s="18"/>
      <c r="H21" s="18"/>
      <c r="I21" s="18"/>
      <c r="J21" s="18"/>
      <c r="K21" s="18"/>
      <c r="L21" s="18"/>
      <c r="M21" s="18"/>
      <c r="N21" s="18"/>
      <c r="O21" s="18"/>
    </row>
    <row r="22" spans="1:15" x14ac:dyDescent="0.2">
      <c r="A22" s="18"/>
      <c r="B22" s="18"/>
      <c r="C22" s="18"/>
      <c r="D22" s="18"/>
      <c r="E22" s="18"/>
      <c r="F22" s="18"/>
      <c r="G22" s="18"/>
      <c r="H22" s="18"/>
      <c r="I22" s="18"/>
      <c r="J22" s="18"/>
      <c r="K22" s="18"/>
      <c r="L22" s="18"/>
      <c r="M22" s="18"/>
      <c r="N22" s="18"/>
      <c r="O22" s="18"/>
    </row>
    <row r="23" spans="1:15" x14ac:dyDescent="0.2">
      <c r="A23" s="18"/>
      <c r="B23" s="18"/>
      <c r="C23" s="18"/>
      <c r="D23" s="18"/>
      <c r="E23" s="18"/>
      <c r="F23" s="18"/>
      <c r="G23" s="18"/>
      <c r="H23" s="18"/>
      <c r="I23" s="18"/>
      <c r="J23" s="18"/>
      <c r="K23" s="18"/>
      <c r="L23" s="18"/>
      <c r="M23" s="18"/>
      <c r="N23" s="18"/>
      <c r="O23" s="18"/>
    </row>
    <row r="24" spans="1:15" x14ac:dyDescent="0.2">
      <c r="A24" s="18"/>
      <c r="B24" s="18"/>
      <c r="C24" s="18"/>
      <c r="D24" s="18"/>
      <c r="E24" s="18"/>
      <c r="F24" s="18"/>
      <c r="G24" s="18"/>
      <c r="H24" s="18"/>
      <c r="I24" s="18"/>
      <c r="J24" s="18"/>
      <c r="K24" s="18"/>
      <c r="L24" s="18"/>
      <c r="M24" s="18"/>
      <c r="N24" s="18"/>
      <c r="O24" s="18"/>
    </row>
    <row r="25" spans="1:15" x14ac:dyDescent="0.2">
      <c r="A25" s="18"/>
      <c r="B25" s="18"/>
      <c r="C25" s="18"/>
      <c r="D25" s="18"/>
      <c r="E25" s="18"/>
      <c r="F25" s="18"/>
      <c r="G25" s="18"/>
      <c r="H25" s="18"/>
      <c r="I25" s="18"/>
      <c r="J25" s="18"/>
      <c r="K25" s="18"/>
      <c r="L25" s="18"/>
      <c r="M25" s="18"/>
      <c r="N25" s="18"/>
      <c r="O25" s="18"/>
    </row>
    <row r="26" spans="1:15" x14ac:dyDescent="0.2">
      <c r="A26" s="18"/>
      <c r="B26" s="18"/>
      <c r="C26" s="18"/>
      <c r="D26" s="18"/>
      <c r="E26" s="18"/>
      <c r="F26" s="18"/>
      <c r="G26" s="18"/>
      <c r="H26" s="18"/>
      <c r="I26" s="18"/>
      <c r="J26" s="18"/>
      <c r="K26" s="18"/>
      <c r="L26" s="18"/>
      <c r="M26" s="18"/>
      <c r="N26" s="18"/>
      <c r="O26" s="18"/>
    </row>
    <row r="27" spans="1:15" x14ac:dyDescent="0.2">
      <c r="A27" s="18"/>
      <c r="B27" s="18"/>
      <c r="C27" s="18"/>
      <c r="D27" s="18"/>
      <c r="E27" s="18"/>
      <c r="F27" s="18"/>
      <c r="G27" s="18"/>
      <c r="H27" s="18"/>
      <c r="I27" s="18"/>
      <c r="J27" s="18"/>
      <c r="K27" s="18"/>
      <c r="L27" s="18"/>
      <c r="M27" s="18"/>
      <c r="N27" s="18"/>
      <c r="O27" s="18"/>
    </row>
    <row r="28" spans="1:15" x14ac:dyDescent="0.2">
      <c r="A28" s="18"/>
      <c r="B28" s="18"/>
      <c r="C28" s="18"/>
      <c r="D28" s="18"/>
      <c r="E28" s="18"/>
      <c r="F28" s="18"/>
      <c r="G28" s="18"/>
      <c r="H28" s="18"/>
      <c r="I28" s="18"/>
      <c r="J28" s="18"/>
      <c r="K28" s="18"/>
      <c r="L28" s="18"/>
      <c r="M28" s="18"/>
      <c r="N28" s="18"/>
      <c r="O28" s="18"/>
    </row>
    <row r="29" spans="1:15" x14ac:dyDescent="0.2">
      <c r="A29" s="18"/>
      <c r="B29" s="18"/>
      <c r="C29" s="18"/>
      <c r="D29" s="18"/>
      <c r="E29" s="18"/>
      <c r="F29" s="18"/>
      <c r="G29" s="18"/>
      <c r="H29" s="18"/>
      <c r="I29" s="18"/>
      <c r="J29" s="18"/>
      <c r="K29" s="18"/>
      <c r="L29" s="18"/>
      <c r="M29" s="18"/>
      <c r="N29" s="18"/>
      <c r="O29" s="18"/>
    </row>
    <row r="30" spans="1:15" x14ac:dyDescent="0.2">
      <c r="A30" s="18"/>
      <c r="B30" s="18"/>
      <c r="C30" s="18"/>
      <c r="D30" s="18"/>
      <c r="E30" s="18"/>
      <c r="F30" s="18"/>
      <c r="G30" s="18"/>
      <c r="H30" s="18"/>
      <c r="I30" s="18"/>
      <c r="J30" s="18"/>
      <c r="K30" s="18"/>
      <c r="L30" s="18"/>
      <c r="M30" s="18"/>
      <c r="N30" s="18"/>
      <c r="O30" s="18"/>
    </row>
    <row r="31" spans="1:15" x14ac:dyDescent="0.2">
      <c r="A31" s="18"/>
      <c r="B31" s="18"/>
      <c r="C31" s="18"/>
      <c r="D31" s="18"/>
      <c r="E31" s="18"/>
      <c r="F31" s="18"/>
      <c r="G31" s="18"/>
      <c r="H31" s="18"/>
      <c r="I31" s="18"/>
      <c r="J31" s="18"/>
      <c r="K31" s="18"/>
      <c r="L31" s="18"/>
      <c r="M31" s="18"/>
      <c r="N31" s="18"/>
      <c r="O31" s="18"/>
    </row>
    <row r="32" spans="1:15" x14ac:dyDescent="0.2">
      <c r="A32" s="18"/>
      <c r="B32" s="18"/>
      <c r="C32" s="18"/>
      <c r="D32" s="18"/>
      <c r="E32" s="18"/>
      <c r="F32" s="18"/>
      <c r="G32" s="18"/>
      <c r="H32" s="18"/>
      <c r="I32" s="18"/>
      <c r="J32" s="18"/>
      <c r="K32" s="18"/>
      <c r="L32" s="18"/>
      <c r="M32" s="18"/>
      <c r="N32" s="18"/>
      <c r="O32" s="18"/>
    </row>
    <row r="33" spans="1:15" x14ac:dyDescent="0.2">
      <c r="A33" s="18"/>
      <c r="B33" s="18"/>
      <c r="C33" s="18"/>
      <c r="D33" s="18"/>
      <c r="E33" s="18"/>
      <c r="F33" s="18"/>
      <c r="G33" s="18"/>
      <c r="H33" s="18"/>
      <c r="I33" s="18"/>
      <c r="J33" s="18"/>
      <c r="K33" s="18"/>
      <c r="L33" s="18"/>
      <c r="M33" s="18"/>
      <c r="N33" s="18"/>
      <c r="O33" s="18"/>
    </row>
    <row r="34" spans="1:15" x14ac:dyDescent="0.2">
      <c r="A34" s="18"/>
      <c r="B34" s="18"/>
      <c r="C34" s="18"/>
      <c r="D34" s="18"/>
      <c r="E34" s="18"/>
      <c r="F34" s="18"/>
      <c r="G34" s="18"/>
      <c r="H34" s="18"/>
      <c r="I34" s="18"/>
      <c r="J34" s="18"/>
      <c r="K34" s="18"/>
      <c r="L34" s="18"/>
      <c r="M34" s="18"/>
      <c r="N34" s="18"/>
      <c r="O34" s="18"/>
    </row>
    <row r="35" spans="1:15" x14ac:dyDescent="0.2">
      <c r="A35" s="18"/>
      <c r="B35" s="18"/>
      <c r="C35" s="18"/>
      <c r="D35" s="18"/>
      <c r="E35" s="18"/>
      <c r="F35" s="18"/>
      <c r="G35" s="18"/>
      <c r="H35" s="18"/>
      <c r="I35" s="18"/>
      <c r="J35" s="18"/>
      <c r="K35" s="18"/>
      <c r="L35" s="18"/>
      <c r="M35" s="18"/>
      <c r="N35" s="18"/>
      <c r="O35" s="18"/>
    </row>
    <row r="36" spans="1:15" x14ac:dyDescent="0.2">
      <c r="A36" s="18"/>
      <c r="B36" s="18"/>
      <c r="C36" s="18"/>
      <c r="D36" s="18"/>
      <c r="E36" s="18"/>
      <c r="F36" s="18"/>
      <c r="G36" s="18"/>
      <c r="H36" s="18"/>
      <c r="I36" s="18"/>
      <c r="J36" s="18"/>
      <c r="K36" s="18"/>
      <c r="L36" s="18"/>
      <c r="M36" s="18"/>
      <c r="N36" s="18"/>
      <c r="O36" s="18"/>
    </row>
    <row r="37" spans="1:15" x14ac:dyDescent="0.2">
      <c r="A37" s="18"/>
      <c r="B37" s="18"/>
      <c r="C37" s="18"/>
      <c r="D37" s="18"/>
      <c r="E37" s="18"/>
      <c r="F37" s="18"/>
      <c r="G37" s="18"/>
      <c r="H37" s="18"/>
      <c r="I37" s="18"/>
      <c r="J37" s="18"/>
      <c r="K37" s="18"/>
      <c r="L37" s="18"/>
      <c r="M37" s="18"/>
      <c r="N37" s="18"/>
      <c r="O37" s="18"/>
    </row>
    <row r="38" spans="1:15" x14ac:dyDescent="0.2">
      <c r="A38" s="18"/>
      <c r="B38" s="18"/>
      <c r="C38" s="18"/>
      <c r="D38" s="18"/>
      <c r="E38" s="18"/>
      <c r="F38" s="18"/>
      <c r="G38" s="18"/>
      <c r="H38" s="18"/>
      <c r="I38" s="18"/>
      <c r="J38" s="18"/>
      <c r="K38" s="18"/>
      <c r="L38" s="18"/>
      <c r="M38" s="18"/>
      <c r="N38" s="18"/>
      <c r="O38" s="18"/>
    </row>
    <row r="39" spans="1:15" x14ac:dyDescent="0.2">
      <c r="A39" s="18"/>
      <c r="B39" s="18"/>
      <c r="C39" s="18"/>
      <c r="D39" s="18"/>
      <c r="E39" s="18"/>
      <c r="F39" s="18"/>
      <c r="G39" s="18"/>
      <c r="H39" s="18"/>
      <c r="I39" s="18"/>
      <c r="J39" s="18"/>
      <c r="K39" s="18"/>
      <c r="L39" s="18"/>
      <c r="M39" s="18"/>
      <c r="N39" s="18"/>
      <c r="O39" s="18"/>
    </row>
    <row r="40" spans="1:15" x14ac:dyDescent="0.2">
      <c r="A40" s="18"/>
      <c r="B40" s="18"/>
      <c r="C40" s="18"/>
      <c r="D40" s="18"/>
      <c r="E40" s="18"/>
      <c r="F40" s="18"/>
      <c r="G40" s="18"/>
      <c r="H40" s="18"/>
      <c r="I40" s="18"/>
      <c r="J40" s="18"/>
      <c r="K40" s="18"/>
      <c r="L40" s="18"/>
      <c r="M40" s="18"/>
      <c r="N40" s="18"/>
      <c r="O40" s="18"/>
    </row>
    <row r="41" spans="1:15" x14ac:dyDescent="0.2">
      <c r="A41" s="18"/>
      <c r="B41" s="18"/>
      <c r="C41" s="18"/>
      <c r="D41" s="18"/>
      <c r="E41" s="18"/>
      <c r="F41" s="18"/>
      <c r="G41" s="18"/>
      <c r="H41" s="18"/>
      <c r="I41" s="18"/>
      <c r="J41" s="18"/>
      <c r="K41" s="18"/>
      <c r="L41" s="18"/>
      <c r="M41" s="18"/>
      <c r="N41" s="18"/>
      <c r="O41" s="18"/>
    </row>
    <row r="42" spans="1:15" x14ac:dyDescent="0.2">
      <c r="A42" s="18"/>
      <c r="B42" s="18"/>
      <c r="C42" s="18"/>
      <c r="D42" s="18"/>
      <c r="E42" s="18"/>
      <c r="F42" s="18"/>
      <c r="G42" s="18"/>
      <c r="H42" s="18"/>
      <c r="I42" s="18"/>
      <c r="J42" s="18"/>
      <c r="K42" s="18"/>
      <c r="L42" s="18"/>
      <c r="M42" s="18"/>
      <c r="N42" s="18"/>
      <c r="O42" s="18"/>
    </row>
    <row r="43" spans="1:15" x14ac:dyDescent="0.2">
      <c r="A43" s="18"/>
      <c r="B43" s="18"/>
      <c r="C43" s="18"/>
      <c r="D43" s="18"/>
      <c r="E43" s="18"/>
      <c r="F43" s="18"/>
      <c r="G43" s="18"/>
      <c r="H43" s="18"/>
      <c r="I43" s="18"/>
      <c r="J43" s="18"/>
      <c r="K43" s="18"/>
      <c r="L43" s="18"/>
      <c r="M43" s="18"/>
      <c r="N43" s="18"/>
      <c r="O43" s="18"/>
    </row>
    <row r="44" spans="1:15" x14ac:dyDescent="0.2">
      <c r="A44" s="18"/>
      <c r="B44" s="18"/>
      <c r="C44" s="18"/>
      <c r="D44" s="18"/>
      <c r="E44" s="18"/>
      <c r="F44" s="18"/>
      <c r="G44" s="18"/>
      <c r="H44" s="18"/>
      <c r="I44" s="18"/>
      <c r="J44" s="18"/>
      <c r="K44" s="18"/>
      <c r="L44" s="18"/>
      <c r="M44" s="18"/>
      <c r="N44" s="18"/>
      <c r="O44" s="18"/>
    </row>
    <row r="45" spans="1:15" x14ac:dyDescent="0.2">
      <c r="A45" s="18"/>
      <c r="B45" s="18"/>
      <c r="C45" s="18"/>
      <c r="D45" s="18"/>
      <c r="E45" s="18"/>
      <c r="F45" s="18"/>
      <c r="G45" s="18"/>
      <c r="H45" s="18"/>
      <c r="I45" s="18"/>
      <c r="J45" s="18"/>
      <c r="K45" s="18"/>
      <c r="L45" s="18"/>
      <c r="M45" s="18"/>
      <c r="N45" s="18"/>
      <c r="O45" s="18"/>
    </row>
    <row r="46" spans="1:15" x14ac:dyDescent="0.2">
      <c r="A46" s="18"/>
      <c r="B46" s="18"/>
      <c r="C46" s="18"/>
      <c r="D46" s="18"/>
      <c r="E46" s="18"/>
      <c r="F46" s="18"/>
      <c r="G46" s="18"/>
      <c r="H46" s="18"/>
      <c r="I46" s="18"/>
      <c r="J46" s="18"/>
      <c r="K46" s="18"/>
      <c r="L46" s="18"/>
      <c r="M46" s="18"/>
      <c r="N46" s="18"/>
      <c r="O46" s="18"/>
    </row>
    <row r="47" spans="1:15" x14ac:dyDescent="0.2">
      <c r="A47" s="18"/>
      <c r="B47" s="18"/>
      <c r="C47" s="18"/>
      <c r="D47" s="18"/>
      <c r="E47" s="18"/>
      <c r="F47" s="18"/>
      <c r="G47" s="18"/>
      <c r="H47" s="18"/>
      <c r="I47" s="18"/>
      <c r="J47" s="18"/>
      <c r="K47" s="18"/>
      <c r="L47" s="18"/>
      <c r="M47" s="18"/>
      <c r="N47" s="18"/>
      <c r="O47" s="18"/>
    </row>
    <row r="48" spans="1:15" x14ac:dyDescent="0.2">
      <c r="A48" s="18"/>
      <c r="B48" s="18"/>
      <c r="C48" s="18"/>
      <c r="D48" s="18"/>
      <c r="E48" s="18"/>
      <c r="F48" s="18"/>
      <c r="G48" s="18"/>
      <c r="H48" s="18"/>
      <c r="I48" s="18"/>
      <c r="J48" s="18"/>
      <c r="K48" s="18"/>
      <c r="L48" s="18"/>
      <c r="M48" s="18"/>
      <c r="N48" s="18"/>
      <c r="O48" s="18"/>
    </row>
    <row r="49" spans="1:15" x14ac:dyDescent="0.2">
      <c r="A49" s="18"/>
      <c r="B49" s="18"/>
      <c r="C49" s="18"/>
      <c r="D49" s="18"/>
      <c r="E49" s="18"/>
      <c r="F49" s="18"/>
      <c r="G49" s="18"/>
      <c r="H49" s="18"/>
      <c r="I49" s="18"/>
      <c r="J49" s="18"/>
      <c r="K49" s="18"/>
      <c r="L49" s="18"/>
      <c r="M49" s="18"/>
      <c r="N49" s="18"/>
      <c r="O49" s="18"/>
    </row>
    <row r="50" spans="1:15" x14ac:dyDescent="0.2">
      <c r="A50" s="18"/>
      <c r="B50" s="18"/>
      <c r="C50" s="18"/>
      <c r="D50" s="18"/>
      <c r="E50" s="18"/>
      <c r="F50" s="18"/>
      <c r="G50" s="18"/>
      <c r="H50" s="18"/>
      <c r="I50" s="18"/>
      <c r="J50" s="18"/>
      <c r="K50" s="18"/>
      <c r="L50" s="18"/>
      <c r="M50" s="18"/>
      <c r="N50" s="18"/>
      <c r="O50" s="18"/>
    </row>
    <row r="51" spans="1:15" x14ac:dyDescent="0.2">
      <c r="A51" s="18"/>
      <c r="B51" s="18"/>
      <c r="C51" s="18"/>
      <c r="D51" s="18"/>
      <c r="E51" s="18"/>
      <c r="F51" s="18"/>
      <c r="G51" s="18"/>
      <c r="H51" s="18"/>
      <c r="I51" s="18"/>
      <c r="J51" s="18"/>
      <c r="K51" s="18"/>
      <c r="L51" s="18"/>
      <c r="M51" s="18"/>
      <c r="N51" s="18"/>
      <c r="O51" s="18"/>
    </row>
    <row r="52" spans="1:15" x14ac:dyDescent="0.2">
      <c r="A52" s="18"/>
      <c r="B52" s="18"/>
      <c r="C52" s="18"/>
      <c r="D52" s="18"/>
      <c r="E52" s="18"/>
      <c r="F52" s="18"/>
      <c r="G52" s="18"/>
      <c r="H52" s="18"/>
      <c r="I52" s="18"/>
      <c r="J52" s="18"/>
      <c r="K52" s="18"/>
      <c r="L52" s="18"/>
      <c r="M52" s="18"/>
      <c r="N52" s="18"/>
      <c r="O52" s="18"/>
    </row>
    <row r="53" spans="1:15" x14ac:dyDescent="0.2">
      <c r="A53" s="18"/>
      <c r="B53" s="18"/>
      <c r="C53" s="18"/>
      <c r="D53" s="18"/>
      <c r="E53" s="18"/>
      <c r="F53" s="18"/>
      <c r="G53" s="18"/>
      <c r="H53" s="18"/>
      <c r="I53" s="18"/>
      <c r="J53" s="18"/>
      <c r="K53" s="18"/>
      <c r="L53" s="18"/>
      <c r="M53" s="18"/>
      <c r="N53" s="18"/>
      <c r="O53" s="18"/>
    </row>
    <row r="54" spans="1:15" x14ac:dyDescent="0.2">
      <c r="A54" s="18"/>
      <c r="B54" s="18"/>
      <c r="C54" s="18"/>
      <c r="D54" s="18"/>
      <c r="E54" s="18"/>
      <c r="F54" s="18"/>
      <c r="G54" s="18"/>
      <c r="H54" s="18"/>
      <c r="I54" s="18"/>
      <c r="J54" s="18"/>
      <c r="K54" s="18"/>
      <c r="L54" s="18"/>
      <c r="M54" s="18"/>
      <c r="N54" s="18"/>
      <c r="O54" s="18"/>
    </row>
    <row r="55" spans="1:15" x14ac:dyDescent="0.2">
      <c r="A55" s="18"/>
      <c r="B55" s="18"/>
      <c r="C55" s="18"/>
      <c r="D55" s="18"/>
      <c r="E55" s="18"/>
      <c r="F55" s="18"/>
      <c r="G55" s="18"/>
      <c r="H55" s="18"/>
      <c r="I55" s="18"/>
      <c r="J55" s="18"/>
      <c r="K55" s="18"/>
      <c r="L55" s="18"/>
      <c r="M55" s="18"/>
      <c r="N55" s="18"/>
      <c r="O55" s="18"/>
    </row>
  </sheetData>
  <sheetProtection algorithmName="SHA-512" hashValue="e+m60fzR83xlzJz3WE+xwCzZz7sgTbxSrD8BjWyQgvRKcPnmkGcfbRMH6+h+noNPa3M3INMX3ued6jcjXxHDZA==" saltValue="LpQhtfW6FiEKnbCUtEhNkQ==" spinCount="100000" sheet="1" objects="1" scenarios="1"/>
  <mergeCells count="2">
    <mergeCell ref="A1:P1"/>
    <mergeCell ref="A14:P14"/>
  </mergeCells>
  <dataValidations count="4">
    <dataValidation type="list" allowBlank="1" showInputMessage="1" showErrorMessage="1" sqref="D5" xr:uid="{028471D0-6ABD-44C5-8EBB-E1D0B8AE1F12}">
      <formula1>$T$2:$T$3</formula1>
    </dataValidation>
    <dataValidation type="list" allowBlank="1" showInputMessage="1" showErrorMessage="1" sqref="D6" xr:uid="{FF3919F4-3F01-4BFE-9982-866540E66ABD}">
      <formula1>$U$2:$U$5</formula1>
    </dataValidation>
    <dataValidation type="list" allowBlank="1" showInputMessage="1" showErrorMessage="1" sqref="D4" xr:uid="{F5000DEE-817A-4F0F-A979-DE9E6F5F482E}">
      <formula1>$V$2:$V$3</formula1>
    </dataValidation>
    <dataValidation type="list" allowBlank="1" showInputMessage="1" showErrorMessage="1" sqref="D3" xr:uid="{4F4AAFDD-B677-4ABB-AE8E-E8800D68526E}">
      <formula1>$W$2:$W$5</formula1>
    </dataValidation>
  </dataValidations>
  <pageMargins left="0.7" right="0.7" top="0.75" bottom="0.75" header="0.3" footer="0.3"/>
  <pageSetup orientation="portrait" r:id="rId1"/>
  <ignoredErrors>
    <ignoredError sqref="D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8E03-1E66-49CA-94DA-B7C6DCCC5A6B}">
  <sheetPr codeName="Sheet2"/>
  <dimension ref="A1:I37"/>
  <sheetViews>
    <sheetView zoomScaleNormal="100" workbookViewId="0"/>
  </sheetViews>
  <sheetFormatPr defaultRowHeight="12.75" x14ac:dyDescent="0.2"/>
  <cols>
    <col min="1" max="1" width="89.83203125" bestFit="1" customWidth="1"/>
    <col min="2" max="2" width="8.83203125" bestFit="1" customWidth="1"/>
    <col min="3" max="3" width="30.6640625" customWidth="1"/>
    <col min="4" max="4" width="9.5" bestFit="1" customWidth="1"/>
    <col min="5" max="5" width="10.83203125" bestFit="1" customWidth="1"/>
    <col min="6" max="6" width="27.1640625" customWidth="1"/>
    <col min="7" max="7" width="20.1640625" bestFit="1" customWidth="1"/>
    <col min="8" max="8" width="20.6640625" bestFit="1" customWidth="1"/>
    <col min="9" max="9" width="20.5" bestFit="1" customWidth="1"/>
    <col min="10" max="10" width="11.33203125" bestFit="1" customWidth="1"/>
  </cols>
  <sheetData>
    <row r="1" spans="1:9" ht="25.5" x14ac:dyDescent="0.2">
      <c r="A1" s="1" t="s">
        <v>0</v>
      </c>
      <c r="B1" s="2" t="s">
        <v>1</v>
      </c>
      <c r="C1" s="1" t="s">
        <v>2</v>
      </c>
      <c r="D1" s="2" t="s">
        <v>3</v>
      </c>
      <c r="E1" s="3" t="s">
        <v>4</v>
      </c>
      <c r="F1" s="2" t="s">
        <v>5</v>
      </c>
      <c r="G1" s="4" t="s">
        <v>6</v>
      </c>
      <c r="H1" s="5" t="s">
        <v>7</v>
      </c>
      <c r="I1" s="1" t="s">
        <v>8</v>
      </c>
    </row>
    <row r="2" spans="1:9" x14ac:dyDescent="0.2">
      <c r="A2" s="6" t="s">
        <v>14</v>
      </c>
      <c r="B2" s="6"/>
      <c r="C2" s="6"/>
      <c r="D2" s="6"/>
      <c r="E2" s="6"/>
      <c r="F2" s="6"/>
      <c r="G2" s="6"/>
      <c r="H2" s="6"/>
      <c r="I2" s="6"/>
    </row>
    <row r="3" spans="1:9" ht="25.5" x14ac:dyDescent="0.2">
      <c r="A3" s="62" t="s">
        <v>15</v>
      </c>
      <c r="B3" s="53" t="s">
        <v>16</v>
      </c>
      <c r="C3" s="9" t="s">
        <v>46</v>
      </c>
      <c r="D3" s="53" t="s">
        <v>9</v>
      </c>
      <c r="E3" s="7">
        <v>142</v>
      </c>
      <c r="F3" s="8" t="s">
        <v>35</v>
      </c>
      <c r="G3" s="20" t="s">
        <v>11</v>
      </c>
      <c r="H3" s="64" t="s">
        <v>12</v>
      </c>
      <c r="I3" s="55" t="s">
        <v>10</v>
      </c>
    </row>
    <row r="4" spans="1:9" ht="25.5" x14ac:dyDescent="0.2">
      <c r="A4" s="63"/>
      <c r="B4" s="54"/>
      <c r="C4" s="9" t="s">
        <v>46</v>
      </c>
      <c r="D4" s="54"/>
      <c r="E4" s="7">
        <v>142</v>
      </c>
      <c r="F4" s="10" t="s">
        <v>36</v>
      </c>
      <c r="G4" s="13"/>
      <c r="H4" s="65"/>
      <c r="I4" s="56"/>
    </row>
    <row r="5" spans="1:9" ht="25.5" x14ac:dyDescent="0.2">
      <c r="A5" s="59" t="s">
        <v>15</v>
      </c>
      <c r="B5" s="53" t="s">
        <v>16</v>
      </c>
      <c r="C5" s="9" t="s">
        <v>68</v>
      </c>
      <c r="D5" s="53" t="s">
        <v>9</v>
      </c>
      <c r="E5" s="7">
        <v>152</v>
      </c>
      <c r="F5" s="8" t="s">
        <v>35</v>
      </c>
      <c r="G5" s="20" t="s">
        <v>11</v>
      </c>
      <c r="H5" s="55" t="s">
        <v>73</v>
      </c>
      <c r="I5" s="55" t="s">
        <v>10</v>
      </c>
    </row>
    <row r="6" spans="1:9" x14ac:dyDescent="0.2">
      <c r="A6" s="60"/>
      <c r="B6" s="54"/>
      <c r="C6" s="9" t="s">
        <v>69</v>
      </c>
      <c r="D6" s="57"/>
      <c r="E6" s="7">
        <v>180</v>
      </c>
      <c r="F6" s="8" t="s">
        <v>35</v>
      </c>
      <c r="G6" s="13"/>
      <c r="H6" s="56"/>
      <c r="I6" s="56"/>
    </row>
    <row r="7" spans="1:9" ht="25.5" x14ac:dyDescent="0.2">
      <c r="A7" s="60"/>
      <c r="B7" s="53" t="s">
        <v>16</v>
      </c>
      <c r="C7" s="9" t="s">
        <v>68</v>
      </c>
      <c r="D7" s="57"/>
      <c r="E7" s="7">
        <v>179</v>
      </c>
      <c r="F7" s="8" t="s">
        <v>36</v>
      </c>
      <c r="G7" s="14"/>
      <c r="H7" s="55" t="s">
        <v>73</v>
      </c>
      <c r="I7" s="55" t="s">
        <v>10</v>
      </c>
    </row>
    <row r="8" spans="1:9" x14ac:dyDescent="0.2">
      <c r="A8" s="61"/>
      <c r="B8" s="54"/>
      <c r="C8" s="9" t="s">
        <v>69</v>
      </c>
      <c r="D8" s="58"/>
      <c r="E8" s="39">
        <v>180</v>
      </c>
      <c r="F8" s="8" t="s">
        <v>36</v>
      </c>
      <c r="G8" s="14"/>
      <c r="H8" s="56"/>
      <c r="I8" s="56"/>
    </row>
    <row r="9" spans="1:9" ht="63.75" x14ac:dyDescent="0.2">
      <c r="A9" s="32" t="s">
        <v>17</v>
      </c>
      <c r="B9" s="20" t="s">
        <v>18</v>
      </c>
      <c r="C9" s="31" t="s">
        <v>74</v>
      </c>
      <c r="D9" s="20" t="s">
        <v>9</v>
      </c>
      <c r="E9" s="33">
        <v>10</v>
      </c>
      <c r="F9" s="32" t="s">
        <v>56</v>
      </c>
      <c r="G9" s="20" t="s">
        <v>11</v>
      </c>
      <c r="H9" s="30" t="s">
        <v>76</v>
      </c>
      <c r="I9" s="30" t="s">
        <v>10</v>
      </c>
    </row>
    <row r="10" spans="1:9" ht="63.75" x14ac:dyDescent="0.2">
      <c r="A10" s="32" t="s">
        <v>17</v>
      </c>
      <c r="B10" s="20" t="s">
        <v>18</v>
      </c>
      <c r="C10" s="31" t="s">
        <v>75</v>
      </c>
      <c r="D10" s="20" t="s">
        <v>9</v>
      </c>
      <c r="E10" s="33">
        <v>25</v>
      </c>
      <c r="F10" s="32" t="s">
        <v>56</v>
      </c>
      <c r="G10" s="20" t="s">
        <v>11</v>
      </c>
      <c r="H10" s="30" t="s">
        <v>73</v>
      </c>
      <c r="I10" s="30" t="s">
        <v>10</v>
      </c>
    </row>
    <row r="11" spans="1:9" ht="25.5" x14ac:dyDescent="0.2">
      <c r="A11" s="42" t="s">
        <v>22</v>
      </c>
      <c r="B11" s="43" t="s">
        <v>23</v>
      </c>
      <c r="C11" s="43" t="s">
        <v>71</v>
      </c>
      <c r="D11" s="43" t="s">
        <v>9</v>
      </c>
      <c r="E11" s="44">
        <v>7</v>
      </c>
      <c r="F11" s="42" t="s">
        <v>72</v>
      </c>
      <c r="G11" s="43" t="s">
        <v>24</v>
      </c>
      <c r="H11" s="43" t="s">
        <v>73</v>
      </c>
      <c r="I11" s="42" t="s">
        <v>10</v>
      </c>
    </row>
    <row r="12" spans="1:9" ht="25.5" x14ac:dyDescent="0.2">
      <c r="A12" s="42" t="s">
        <v>22</v>
      </c>
      <c r="B12" s="43" t="s">
        <v>23</v>
      </c>
      <c r="C12" s="43" t="s">
        <v>40</v>
      </c>
      <c r="D12" s="43" t="s">
        <v>9</v>
      </c>
      <c r="E12" s="44">
        <v>15</v>
      </c>
      <c r="F12" s="42" t="s">
        <v>70</v>
      </c>
      <c r="G12" s="43" t="s">
        <v>24</v>
      </c>
      <c r="H12" s="43" t="s">
        <v>73</v>
      </c>
      <c r="I12" s="42" t="s">
        <v>10</v>
      </c>
    </row>
    <row r="13" spans="1:9" ht="25.5" x14ac:dyDescent="0.2">
      <c r="A13" s="35" t="s">
        <v>64</v>
      </c>
      <c r="B13" s="36" t="s">
        <v>65</v>
      </c>
      <c r="C13" s="9" t="s">
        <v>46</v>
      </c>
      <c r="D13" s="36" t="s">
        <v>9</v>
      </c>
      <c r="E13" s="37">
        <v>25</v>
      </c>
      <c r="F13" s="35" t="s">
        <v>35</v>
      </c>
      <c r="G13" s="66"/>
      <c r="H13" s="49" t="s">
        <v>66</v>
      </c>
      <c r="I13" s="49" t="s">
        <v>10</v>
      </c>
    </row>
    <row r="14" spans="1:9" ht="25.5" x14ac:dyDescent="0.2">
      <c r="A14" s="35" t="s">
        <v>64</v>
      </c>
      <c r="B14" s="36" t="s">
        <v>65</v>
      </c>
      <c r="C14" s="9" t="s">
        <v>46</v>
      </c>
      <c r="D14" s="36" t="s">
        <v>9</v>
      </c>
      <c r="E14" s="37">
        <v>25</v>
      </c>
      <c r="F14" s="35" t="s">
        <v>36</v>
      </c>
      <c r="G14" s="67"/>
      <c r="H14" s="50"/>
      <c r="I14" s="50"/>
    </row>
    <row r="15" spans="1:9" ht="25.5" x14ac:dyDescent="0.2">
      <c r="A15" s="35" t="s">
        <v>64</v>
      </c>
      <c r="B15" s="36" t="s">
        <v>65</v>
      </c>
      <c r="C15" s="9" t="s">
        <v>47</v>
      </c>
      <c r="D15" s="36" t="s">
        <v>9</v>
      </c>
      <c r="E15" s="37">
        <v>25</v>
      </c>
      <c r="F15" s="35" t="s">
        <v>35</v>
      </c>
      <c r="G15" s="67"/>
      <c r="H15" s="49" t="s">
        <v>73</v>
      </c>
      <c r="I15" s="50"/>
    </row>
    <row r="16" spans="1:9" ht="25.5" x14ac:dyDescent="0.2">
      <c r="A16" s="35" t="s">
        <v>64</v>
      </c>
      <c r="B16" s="36" t="s">
        <v>65</v>
      </c>
      <c r="C16" s="9" t="s">
        <v>47</v>
      </c>
      <c r="D16" s="36" t="s">
        <v>9</v>
      </c>
      <c r="E16" s="37">
        <v>25</v>
      </c>
      <c r="F16" s="35" t="s">
        <v>36</v>
      </c>
      <c r="G16" s="68"/>
      <c r="H16" s="50"/>
      <c r="I16" s="74"/>
    </row>
    <row r="17" spans="1:9" ht="12.75" customHeight="1" x14ac:dyDescent="0.2">
      <c r="A17" s="21" t="s">
        <v>25</v>
      </c>
      <c r="B17" s="40" t="s">
        <v>26</v>
      </c>
      <c r="C17" s="35" t="s">
        <v>27</v>
      </c>
      <c r="D17" s="41" t="s">
        <v>9</v>
      </c>
      <c r="E17" s="38">
        <v>156</v>
      </c>
      <c r="F17" s="34" t="s">
        <v>35</v>
      </c>
      <c r="G17" s="45" t="s">
        <v>13</v>
      </c>
      <c r="H17" s="69" t="s">
        <v>12</v>
      </c>
      <c r="I17" s="70" t="s">
        <v>10</v>
      </c>
    </row>
    <row r="18" spans="1:9" ht="25.5" x14ac:dyDescent="0.2">
      <c r="A18" s="21" t="s">
        <v>25</v>
      </c>
      <c r="B18" s="9" t="s">
        <v>26</v>
      </c>
      <c r="C18" s="34" t="s">
        <v>19</v>
      </c>
      <c r="D18" s="11" t="s">
        <v>9</v>
      </c>
      <c r="E18" s="7">
        <v>311</v>
      </c>
      <c r="F18" s="8" t="s">
        <v>35</v>
      </c>
      <c r="G18" s="45"/>
      <c r="H18" s="69"/>
      <c r="I18" s="70"/>
    </row>
    <row r="19" spans="1:9" ht="25.5" x14ac:dyDescent="0.2">
      <c r="A19" s="21" t="s">
        <v>25</v>
      </c>
      <c r="B19" s="9" t="s">
        <v>26</v>
      </c>
      <c r="C19" s="8" t="s">
        <v>28</v>
      </c>
      <c r="D19" s="11" t="s">
        <v>9</v>
      </c>
      <c r="E19" s="7">
        <v>203</v>
      </c>
      <c r="F19" s="8" t="s">
        <v>35</v>
      </c>
      <c r="G19" s="45"/>
      <c r="H19" s="69"/>
      <c r="I19" s="70"/>
    </row>
    <row r="20" spans="1:9" ht="25.5" x14ac:dyDescent="0.2">
      <c r="A20" s="21" t="s">
        <v>25</v>
      </c>
      <c r="B20" s="9" t="s">
        <v>26</v>
      </c>
      <c r="C20" s="8" t="s">
        <v>29</v>
      </c>
      <c r="D20" s="11" t="s">
        <v>9</v>
      </c>
      <c r="E20" s="7">
        <v>156</v>
      </c>
      <c r="F20" s="8" t="s">
        <v>35</v>
      </c>
      <c r="G20" s="45"/>
      <c r="H20" s="69"/>
      <c r="I20" s="71"/>
    </row>
    <row r="21" spans="1:9" ht="25.5" x14ac:dyDescent="0.2">
      <c r="A21" s="21" t="s">
        <v>25</v>
      </c>
      <c r="B21" s="9" t="s">
        <v>26</v>
      </c>
      <c r="C21" s="8" t="s">
        <v>20</v>
      </c>
      <c r="D21" s="11" t="s">
        <v>9</v>
      </c>
      <c r="E21" s="7">
        <v>154</v>
      </c>
      <c r="F21" s="8" t="s">
        <v>35</v>
      </c>
      <c r="G21" s="14"/>
      <c r="H21" s="51" t="s">
        <v>73</v>
      </c>
      <c r="I21" s="12" t="s">
        <v>10</v>
      </c>
    </row>
    <row r="22" spans="1:9" ht="25.5" x14ac:dyDescent="0.2">
      <c r="A22" s="21" t="s">
        <v>25</v>
      </c>
      <c r="B22" s="9" t="s">
        <v>26</v>
      </c>
      <c r="C22" s="8" t="s">
        <v>30</v>
      </c>
      <c r="D22" s="11" t="s">
        <v>9</v>
      </c>
      <c r="E22" s="7">
        <v>225</v>
      </c>
      <c r="F22" s="8" t="s">
        <v>35</v>
      </c>
      <c r="G22" s="14"/>
      <c r="H22" s="51"/>
      <c r="I22" s="12" t="s">
        <v>10</v>
      </c>
    </row>
    <row r="23" spans="1:9" ht="25.5" x14ac:dyDescent="0.2">
      <c r="A23" s="21" t="s">
        <v>25</v>
      </c>
      <c r="B23" s="9" t="s">
        <v>26</v>
      </c>
      <c r="C23" s="8" t="s">
        <v>31</v>
      </c>
      <c r="D23" s="11" t="s">
        <v>9</v>
      </c>
      <c r="E23" s="7">
        <v>226</v>
      </c>
      <c r="F23" s="8" t="s">
        <v>35</v>
      </c>
      <c r="G23" s="14"/>
      <c r="H23" s="51"/>
      <c r="I23" s="12" t="s">
        <v>10</v>
      </c>
    </row>
    <row r="24" spans="1:9" ht="25.5" x14ac:dyDescent="0.2">
      <c r="A24" s="22" t="s">
        <v>25</v>
      </c>
      <c r="B24" s="9" t="s">
        <v>26</v>
      </c>
      <c r="C24" s="8" t="s">
        <v>21</v>
      </c>
      <c r="D24" s="11" t="s">
        <v>9</v>
      </c>
      <c r="E24" s="7">
        <v>154</v>
      </c>
      <c r="F24" s="8" t="s">
        <v>35</v>
      </c>
      <c r="G24" s="13"/>
      <c r="H24" s="52"/>
      <c r="I24" s="12" t="s">
        <v>10</v>
      </c>
    </row>
    <row r="25" spans="1:9" ht="25.5" x14ac:dyDescent="0.2">
      <c r="A25" s="21" t="s">
        <v>25</v>
      </c>
      <c r="B25" s="9" t="s">
        <v>26</v>
      </c>
      <c r="C25" s="8" t="s">
        <v>27</v>
      </c>
      <c r="D25" s="11" t="s">
        <v>9</v>
      </c>
      <c r="E25" s="7">
        <v>156</v>
      </c>
      <c r="F25" s="8" t="s">
        <v>36</v>
      </c>
      <c r="G25" s="14" t="s">
        <v>13</v>
      </c>
      <c r="H25" s="64" t="s">
        <v>12</v>
      </c>
      <c r="I25" s="55" t="s">
        <v>10</v>
      </c>
    </row>
    <row r="26" spans="1:9" ht="25.5" x14ac:dyDescent="0.2">
      <c r="A26" s="21" t="s">
        <v>25</v>
      </c>
      <c r="B26" s="9" t="s">
        <v>26</v>
      </c>
      <c r="C26" s="8" t="s">
        <v>19</v>
      </c>
      <c r="D26" s="11" t="s">
        <v>9</v>
      </c>
      <c r="E26" s="7">
        <v>311</v>
      </c>
      <c r="F26" s="8" t="s">
        <v>36</v>
      </c>
      <c r="G26" s="14"/>
      <c r="H26" s="72"/>
      <c r="I26" s="51"/>
    </row>
    <row r="27" spans="1:9" ht="25.5" x14ac:dyDescent="0.2">
      <c r="A27" s="21" t="s">
        <v>25</v>
      </c>
      <c r="B27" s="9" t="s">
        <v>26</v>
      </c>
      <c r="C27" s="8" t="s">
        <v>28</v>
      </c>
      <c r="D27" s="11" t="s">
        <v>9</v>
      </c>
      <c r="E27" s="7">
        <v>203</v>
      </c>
      <c r="F27" s="8" t="s">
        <v>36</v>
      </c>
      <c r="G27" s="14"/>
      <c r="H27" s="72"/>
      <c r="I27" s="51"/>
    </row>
    <row r="28" spans="1:9" ht="25.5" x14ac:dyDescent="0.2">
      <c r="A28" s="21" t="s">
        <v>25</v>
      </c>
      <c r="B28" s="9" t="s">
        <v>26</v>
      </c>
      <c r="C28" s="8" t="s">
        <v>29</v>
      </c>
      <c r="D28" s="11" t="s">
        <v>9</v>
      </c>
      <c r="E28" s="7">
        <v>156</v>
      </c>
      <c r="F28" s="8" t="s">
        <v>36</v>
      </c>
      <c r="G28" s="14"/>
      <c r="H28" s="73"/>
      <c r="I28" s="52"/>
    </row>
    <row r="29" spans="1:9" ht="25.5" x14ac:dyDescent="0.2">
      <c r="A29" s="21" t="s">
        <v>25</v>
      </c>
      <c r="B29" s="9" t="s">
        <v>26</v>
      </c>
      <c r="C29" s="8" t="s">
        <v>20</v>
      </c>
      <c r="D29" s="11" t="s">
        <v>9</v>
      </c>
      <c r="E29" s="7">
        <v>154</v>
      </c>
      <c r="F29" s="8" t="s">
        <v>36</v>
      </c>
      <c r="G29" s="14"/>
      <c r="H29" s="51" t="s">
        <v>73</v>
      </c>
      <c r="I29" s="12" t="s">
        <v>10</v>
      </c>
    </row>
    <row r="30" spans="1:9" ht="25.5" x14ac:dyDescent="0.2">
      <c r="A30" s="21" t="s">
        <v>25</v>
      </c>
      <c r="B30" s="9" t="s">
        <v>26</v>
      </c>
      <c r="C30" s="8" t="s">
        <v>30</v>
      </c>
      <c r="D30" s="11" t="s">
        <v>9</v>
      </c>
      <c r="E30" s="7">
        <v>225</v>
      </c>
      <c r="F30" s="8" t="s">
        <v>36</v>
      </c>
      <c r="G30" s="14"/>
      <c r="H30" s="51"/>
      <c r="I30" s="12" t="s">
        <v>10</v>
      </c>
    </row>
    <row r="31" spans="1:9" ht="25.5" x14ac:dyDescent="0.2">
      <c r="A31" s="21" t="s">
        <v>25</v>
      </c>
      <c r="B31" s="9" t="s">
        <v>26</v>
      </c>
      <c r="C31" s="8" t="s">
        <v>31</v>
      </c>
      <c r="D31" s="11" t="s">
        <v>9</v>
      </c>
      <c r="E31" s="7">
        <v>226</v>
      </c>
      <c r="F31" s="8" t="s">
        <v>36</v>
      </c>
      <c r="G31" s="14"/>
      <c r="H31" s="51"/>
      <c r="I31" s="12" t="s">
        <v>10</v>
      </c>
    </row>
    <row r="32" spans="1:9" ht="25.5" x14ac:dyDescent="0.2">
      <c r="A32" s="22" t="s">
        <v>25</v>
      </c>
      <c r="B32" s="9" t="s">
        <v>26</v>
      </c>
      <c r="C32" s="8" t="s">
        <v>21</v>
      </c>
      <c r="D32" s="11" t="s">
        <v>9</v>
      </c>
      <c r="E32" s="7">
        <v>154</v>
      </c>
      <c r="F32" s="8" t="s">
        <v>36</v>
      </c>
      <c r="G32" s="13"/>
      <c r="H32" s="52"/>
      <c r="I32" s="12" t="s">
        <v>10</v>
      </c>
    </row>
    <row r="35" spans="1:9" x14ac:dyDescent="0.2">
      <c r="A35" s="28" t="s">
        <v>61</v>
      </c>
      <c r="B35" s="29"/>
      <c r="C35" s="29" t="s">
        <v>38</v>
      </c>
      <c r="D35" s="29" t="s">
        <v>9</v>
      </c>
      <c r="E35" s="29">
        <v>500</v>
      </c>
      <c r="F35" s="29"/>
      <c r="G35" s="29"/>
      <c r="H35" s="29"/>
      <c r="I35" s="29"/>
    </row>
    <row r="36" spans="1:9" x14ac:dyDescent="0.2">
      <c r="A36" s="29"/>
      <c r="B36" s="29"/>
      <c r="C36" s="29" t="s">
        <v>62</v>
      </c>
      <c r="D36" s="29" t="s">
        <v>9</v>
      </c>
      <c r="E36" s="29">
        <v>1000</v>
      </c>
      <c r="F36" s="29"/>
      <c r="G36" s="29"/>
      <c r="H36" s="29"/>
      <c r="I36" s="29"/>
    </row>
    <row r="37" spans="1:9" x14ac:dyDescent="0.2">
      <c r="A37" s="29"/>
      <c r="B37" s="29"/>
      <c r="C37" s="29" t="s">
        <v>41</v>
      </c>
      <c r="D37" s="29" t="s">
        <v>9</v>
      </c>
      <c r="E37" s="29">
        <v>1500</v>
      </c>
      <c r="F37" s="29"/>
      <c r="G37" s="29"/>
      <c r="H37" s="29"/>
      <c r="I37" s="29"/>
    </row>
  </sheetData>
  <sheetProtection algorithmName="SHA-512" hashValue="G+LV0Ag0XjS5GJE+zyO0pRVPhfojfwC/ISLHmbVsMt1zqR66h82HbxBMe1WqRWk2zUtk4C6b+1fUjUJnHtjYLQ==" saltValue="TkGtzcwhsDPxvhnvPFxePQ==" spinCount="100000" sheet="1" objects="1" scenarios="1"/>
  <autoFilter ref="A1:I24" xr:uid="{00000000-0001-0000-0000-000000000000}"/>
  <mergeCells count="23">
    <mergeCell ref="I17:I20"/>
    <mergeCell ref="H25:H28"/>
    <mergeCell ref="I25:I28"/>
    <mergeCell ref="I13:I16"/>
    <mergeCell ref="A3:A4"/>
    <mergeCell ref="B3:B4"/>
    <mergeCell ref="D3:D4"/>
    <mergeCell ref="H3:H4"/>
    <mergeCell ref="I3:I4"/>
    <mergeCell ref="I5:I6"/>
    <mergeCell ref="D5:D8"/>
    <mergeCell ref="B7:B8"/>
    <mergeCell ref="A5:A8"/>
    <mergeCell ref="H7:H8"/>
    <mergeCell ref="I7:I8"/>
    <mergeCell ref="H13:H14"/>
    <mergeCell ref="H15:H16"/>
    <mergeCell ref="H21:H24"/>
    <mergeCell ref="H29:H32"/>
    <mergeCell ref="B5:B6"/>
    <mergeCell ref="H5:H6"/>
    <mergeCell ref="G13:G16"/>
    <mergeCell ref="H17:H20"/>
  </mergeCells>
  <conditionalFormatting sqref="D1:D6 D9:D32">
    <cfRule type="cellIs" dxfId="0" priority="1" operator="equal">
      <formula>"USD"</formula>
    </cfRule>
  </conditionalFormatting>
  <hyperlinks>
    <hyperlink ref="G3" r:id="rId1" display="http://www.hapag-lloyd.com/en/tariffs/rules.html?tariffcode=RULO-001&amp;rule=L096" xr:uid="{11E5477C-767D-4E62-B1A1-C4045B796606}"/>
    <hyperlink ref="G5" r:id="rId2" display="http://www.hapag-lloyd.com/en/tariffs/rules.html?tariffcode=RULO-001&amp;rule=L096" xr:uid="{76F239AD-7718-49F9-913E-0AC1E77E8F94}"/>
    <hyperlink ref="G10" r:id="rId3" display="https://www.hapag-lloyd.com/en/tariffs/rules.html?tariffcode&amp;rule=L096" xr:uid="{8294EE20-76E2-466E-96AC-6F49E90E9DAB}"/>
    <hyperlink ref="G12" r:id="rId4" display="https://www.hapag-lloyd.com/en/tariffs/rules.html?tariffcode=RULO-001&amp;rule=L038" xr:uid="{9103F2D8-3465-4BD5-91F1-0B84E74621A5}"/>
    <hyperlink ref="G17" r:id="rId5" display="https://www.hapag-lloyd.com/en/tariffs/rules.html?tariffcode=RULO-001&amp;rule=L112" xr:uid="{B01D6E02-D91D-43B4-8C55-FB09D5358880}"/>
    <hyperlink ref="G25" r:id="rId6" display="https://www.hapag-lloyd.com/en/tariffs/rules.html?tariffcode=RULO-001&amp;rule=L112" xr:uid="{9377FB22-6EED-4335-BCAA-BD057FDFB404}"/>
    <hyperlink ref="G11" r:id="rId7" display="https://www.hapag-lloyd.com/en/tariffs/rules.html?tariffcode=RULO-001&amp;rule=L038" xr:uid="{BBC55B32-6BE5-4465-A697-74652DBECE6C}"/>
    <hyperlink ref="G9" r:id="rId8" display="https://www.hapag-lloyd.com/en/tariffs/rules.html?tariffcode&amp;rule=L096" xr:uid="{418AECFF-4894-4EF4-9FF9-EF1882990FDE}"/>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Tariff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inmanmi</dc:creator>
  <cp:lastModifiedBy>Rashad, Mohamed</cp:lastModifiedBy>
  <dcterms:created xsi:type="dcterms:W3CDTF">2022-10-31T06:45:33Z</dcterms:created>
  <dcterms:modified xsi:type="dcterms:W3CDTF">2024-09-23T06:22:05Z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2022-10-21T00:00:00Z</vt:filetime>
  </property>
  <property fmtid="{D5CDD505-2E9C-101B-9397-08002B2CF9AE}" pid="3" name="Creator">
    <vt:lpwstr>Microsoft® Excel® for Microsoft 365</vt:lpwstr>
  </property>
  <property fmtid="{D5CDD505-2E9C-101B-9397-08002B2CF9AE}" pid="4" name="LastSaved">
    <vt:filetime>2022-10-31T00:00:00Z</vt:filetime>
  </property>
  <property fmtid="{D5CDD505-2E9C-101B-9397-08002B2CF9AE}" pid="5" name="Producer">
    <vt:lpwstr>Microsoft® Excel® for Microsoft 365</vt:lpwstr>
  </property>
</Properties>
</file>