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Desktop\BCF PROJE\"/>
    </mc:Choice>
  </mc:AlternateContent>
  <xr:revisionPtr revIDLastSave="0" documentId="13_ncr:1_{E38FFA42-7004-4D2B-ADB0-147C2EA645DF}" xr6:coauthVersionLast="47" xr6:coauthVersionMax="47" xr10:uidLastSave="{00000000-0000-0000-0000-000000000000}"/>
  <bookViews>
    <workbookView xWindow="-120" yWindow="-120" windowWidth="29040" windowHeight="17640" activeTab="1" xr2:uid="{00000000-000D-0000-FFFF-FFFF00000000}"/>
  </bookViews>
  <sheets>
    <sheet name="HOW TO USE" sheetId="3" r:id="rId1"/>
    <sheet name="QQ BCF CALCULATOR " sheetId="1" r:id="rId2"/>
    <sheet name="QQS BCF CALCULATOR "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5" l="1"/>
  <c r="H13" i="5"/>
  <c r="D15" i="1"/>
  <c r="C15" i="1"/>
  <c r="J10" i="1"/>
  <c r="E17" i="1" s="1"/>
  <c r="G11" i="5"/>
  <c r="H11" i="5" s="1"/>
  <c r="H12" i="5"/>
  <c r="H10" i="5"/>
  <c r="H9" i="5"/>
  <c r="C17" i="1" l="1"/>
  <c r="G14" i="5"/>
  <c r="G15" i="5" s="1"/>
  <c r="H15" i="5" l="1"/>
  <c r="H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Tas, Emre</author>
  </authors>
  <commentList>
    <comment ref="B9" authorId="0" shapeId="0" xr:uid="{18F63384-5057-4F43-AEEF-0D2916D0C2B4}">
      <text>
        <r>
          <rPr>
            <sz val="9"/>
            <color indexed="81"/>
            <rFont val="Tahoma"/>
            <family val="2"/>
          </rPr>
          <t xml:space="preserve">
INSERT AS DD/MM/YY</t>
        </r>
      </text>
    </comment>
    <comment ref="B10" authorId="0" shapeId="0" xr:uid="{B3A77F24-A216-417B-92D3-73F1E1EDCE5A}">
      <text>
        <r>
          <rPr>
            <sz val="9"/>
            <color indexed="81"/>
            <rFont val="Tahoma"/>
            <family val="2"/>
          </rPr>
          <t xml:space="preserve">
INSERT AS DD/MM/YY</t>
        </r>
      </text>
    </comment>
  </commentList>
</comments>
</file>

<file path=xl/sharedStrings.xml><?xml version="1.0" encoding="utf-8"?>
<sst xmlns="http://schemas.openxmlformats.org/spreadsheetml/2006/main" count="64" uniqueCount="55">
  <si>
    <t>Current Date &amp; Time</t>
  </si>
  <si>
    <t>CURRENT DATE AND TIME</t>
  </si>
  <si>
    <t>FREE</t>
  </si>
  <si>
    <t>Terms &amp; Conditions</t>
  </si>
  <si>
    <t>-</t>
  </si>
  <si>
    <t xml:space="preserve">Can not be used for SGF or QQS </t>
  </si>
  <si>
    <t>EUR</t>
  </si>
  <si>
    <t>QQS SEA</t>
  </si>
  <si>
    <t>→</t>
  </si>
  <si>
    <t>MFR</t>
  </si>
  <si>
    <t>Cancellation</t>
  </si>
  <si>
    <t>Total BCF</t>
  </si>
  <si>
    <t>GBP</t>
  </si>
  <si>
    <t>USD</t>
  </si>
  <si>
    <t>Compensation</t>
  </si>
  <si>
    <t>No-Show</t>
  </si>
  <si>
    <t>Currency</t>
  </si>
  <si>
    <t xml:space="preserve">Fee Structure : </t>
  </si>
  <si>
    <t>5% Cancellation / 10% No Show / 5% Compensation of SEA+MFR</t>
  </si>
  <si>
    <t xml:space="preserve">Min/Max : </t>
  </si>
  <si>
    <t xml:space="preserve">Calculation Rules : </t>
  </si>
  <si>
    <t>Any negative value(SEA+MFR) will trigger min/max amount</t>
  </si>
  <si>
    <t>Negative MFR not allowed</t>
  </si>
  <si>
    <t>Calculation error incase any of the value is not inserted. i.e. SEA or MFR</t>
  </si>
  <si>
    <t>Cancellation:</t>
  </si>
  <si>
    <t>No Show:</t>
  </si>
  <si>
    <t>BCF</t>
  </si>
  <si>
    <t>Quick Quote Spot Ocean Freight</t>
  </si>
  <si>
    <t xml:space="preserve">Marine Fuel Recovery </t>
  </si>
  <si>
    <t>Vessel Departure Date &amp; Time (ETD)</t>
  </si>
  <si>
    <t>ETD</t>
  </si>
  <si>
    <t>IF MORE THAN 5 DAYS TO ETD</t>
  </si>
  <si>
    <t>WITHIN ETD - 5 DAYS</t>
  </si>
  <si>
    <t>Calculation must be done according to your last Booking Confirmation</t>
  </si>
  <si>
    <t xml:space="preserve">Not applicable for Reefer container </t>
  </si>
  <si>
    <t>100 USD PER CTR</t>
  </si>
  <si>
    <t>PENALTY</t>
  </si>
  <si>
    <t>NO PENALTY</t>
  </si>
  <si>
    <t>Container Quantity</t>
  </si>
  <si>
    <t>Allows to make change</t>
  </si>
  <si>
    <t xml:space="preserve">No penalty for the first roll, BCF will be applicable with the second roll </t>
  </si>
  <si>
    <t>SEA + MFR</t>
  </si>
  <si>
    <t>*Please make sure to download latest version of that calculator from Hapag-Lloyd website
Version 1.9.1
07 June 2022</t>
  </si>
  <si>
    <t>*Please make sure to download latest version of that calculator from Hapag-Lloyd website
Versin 1.2
9 August 2022</t>
  </si>
  <si>
    <t>Cancellation Fee per container applies for all bookings cancelled before 10 days prior to ETD. 
Minimum fee: USD 50 - Maximum fee: USD 1200</t>
  </si>
  <si>
    <t>No Show Fee applies for all bookings cancelled within 10 days prior to ETD or when the containers eventually not show up within the published deadlines. 
Minimum fee: USD 100 - Maximum fee: USD 1200</t>
  </si>
  <si>
    <t>Subject to Minimum of EUR/USD/GBP 50 &amp; Maximum of EUR/USD/GBP 1200 for Cancellation/Compensation
Subject to Minimum of EUR/USD/GBP 100 &amp; Maximum of EUR/USD/GBP 1200  for No-Show</t>
  </si>
  <si>
    <t xml:space="preserve">
Booking Cancellation &amp; Roll Fee Calculator
Quick Quote Greece</t>
  </si>
  <si>
    <t xml:space="preserve">
Booking Cancellation &amp; Compensation Fee Calculator 
Quick Quote Spot Greece</t>
  </si>
  <si>
    <r>
      <rPr>
        <b/>
        <sz val="14"/>
        <color theme="1"/>
        <rFont val="Arial"/>
        <family val="2"/>
      </rPr>
      <t xml:space="preserve">
Disclaimer</t>
    </r>
    <r>
      <rPr>
        <b/>
        <sz val="12"/>
        <color theme="1"/>
        <rFont val="Arial"/>
        <family val="2"/>
      </rPr>
      <t xml:space="preserve">
This BCF&amp;Compensation Fee Calculator is intended to provide you with an estimation of the cancellation/roll charges only, as may apply to your shipment based on the current MFR and QQS Sea Freight you inserted above. This calculator solely showes to calculated according to the cancellation/roll as per our tariff. This calculator does not apply to any ports except Greece. The results presented by this calculator are hypothetical, serve as estimation only, are not an offer and have no legal effect. In addition, the results may not reflect the amounts actually billed. In case of a discrepancy between the results presented by this calculator and the actual charges billed in the invoice issued to you, the amounts and information specified on the invoice shall prevail. You should use this calculator at you own discretion. Hapag-Lloyd, its subsidiaries and affiliates are not responsible to any consequences of any decision or actions taken in reliance upon or as a result of the results provided by this calculator.
</t>
    </r>
  </si>
  <si>
    <t>Usd 100 /  per container is applicable for cancellations within 4 calendar days before vessel ETD</t>
  </si>
  <si>
    <t>In case container quantitiy is reduced within ETD - 4 Days, BCF is applicable</t>
  </si>
  <si>
    <r>
      <rPr>
        <b/>
        <sz val="16"/>
        <color theme="1"/>
        <rFont val="Arial"/>
        <family val="2"/>
      </rPr>
      <t xml:space="preserve">
Disclaimer</t>
    </r>
    <r>
      <rPr>
        <b/>
        <sz val="12"/>
        <color theme="1"/>
        <rFont val="Arial"/>
        <family val="2"/>
      </rPr>
      <t xml:space="preserve">
This Booking Cancellation/Roll Fee Calculator is intended to provide you with an estimation of the cancellation/roll charges only, as may apply to your shipment based on the current FCL cut off date&amp;time (acc to last BC) and Current date&amp;time you inserted above. This calculator solely showes to calculated according to the cancellation/roll as per our tariff. This calculator does not apply to any ports except Greece. The results presented by this calculator are hypothetical, serve as estimation only, are not an offer and have no legal effect. In addition, the results may not reflect the amounts actually billed. In case of a discrepancy between the results presented by this calculator and the actual charges billed in the invoice issued to you, the amounts and information specified on the invoice shall prevail. You should use this calculator at you own discretion. Hapag-Lloyd, its subsidiaries and affiliates are not responsible to any consequences of any decision or actions taken in reliance upon or as a result of the results provided by this calculator.
</t>
    </r>
  </si>
  <si>
    <t>Quick Quote</t>
  </si>
  <si>
    <t>Quick Quote Spot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</si>
</sst>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F]d\ mmmm\ yyyy\ h:mm;@"/>
    <numFmt numFmtId="165" formatCode="d/m/yyyy\ hh:mm;@"/>
  </numFmts>
  <fonts count="23" x14ac:knownFonts="1">
    <font>
      <sz val="11"/>
      <color theme="1"/>
      <name val="Calibri"/>
      <family val="2"/>
      <scheme val="minor"/>
    </font>
    <font>
      <b/>
      <sz val="11"/>
      <color theme="3"/>
      <name val="Arial"/>
      <family val="2"/>
      <charset val="162"/>
    </font>
    <font>
      <sz val="10"/>
      <color theme="0"/>
      <name val="Arial"/>
      <family val="2"/>
      <charset val="162"/>
    </font>
    <font>
      <sz val="22"/>
      <color theme="0"/>
      <name val="Arial"/>
      <family val="2"/>
    </font>
    <font>
      <b/>
      <sz val="22"/>
      <color theme="0"/>
      <name val="Arial"/>
      <family val="2"/>
    </font>
    <font>
      <sz val="12"/>
      <color theme="0"/>
      <name val="Arial"/>
      <family val="2"/>
    </font>
    <font>
      <b/>
      <sz val="12"/>
      <color theme="0"/>
      <name val="Arial"/>
      <family val="2"/>
    </font>
    <font>
      <sz val="9"/>
      <color indexed="81"/>
      <name val="Tahoma"/>
      <family val="2"/>
    </font>
    <font>
      <sz val="11"/>
      <color theme="0"/>
      <name val="Arial"/>
      <family val="2"/>
    </font>
    <font>
      <sz val="11"/>
      <color theme="1"/>
      <name val="Arial"/>
      <family val="2"/>
    </font>
    <font>
      <sz val="10"/>
      <color theme="1"/>
      <name val="Arial"/>
      <family val="2"/>
    </font>
    <font>
      <b/>
      <sz val="11"/>
      <color theme="1"/>
      <name val="Arial"/>
      <family val="2"/>
    </font>
    <font>
      <b/>
      <sz val="14"/>
      <color theme="0"/>
      <name val="Arial"/>
      <family val="2"/>
    </font>
    <font>
      <sz val="11"/>
      <color theme="0"/>
      <name val="Calibri"/>
      <family val="2"/>
      <scheme val="minor"/>
    </font>
    <font>
      <sz val="9"/>
      <color theme="0"/>
      <name val="Arial"/>
      <family val="2"/>
    </font>
    <font>
      <b/>
      <sz val="12"/>
      <color theme="1"/>
      <name val="Arial"/>
      <family val="2"/>
    </font>
    <font>
      <b/>
      <sz val="11"/>
      <color theme="0"/>
      <name val="Arial"/>
      <family val="2"/>
    </font>
    <font>
      <b/>
      <sz val="16"/>
      <color theme="1"/>
      <name val="Arial"/>
      <family val="2"/>
    </font>
    <font>
      <b/>
      <sz val="14"/>
      <color theme="1"/>
      <name val="Arial"/>
      <family val="2"/>
    </font>
    <font>
      <b/>
      <sz val="12"/>
      <color theme="1"/>
      <name val="Arial"/>
      <family val="2"/>
      <charset val="162"/>
    </font>
    <font>
      <b/>
      <sz val="14"/>
      <color theme="1"/>
      <name val="Arial"/>
      <family val="2"/>
      <charset val="162"/>
    </font>
    <font>
      <b/>
      <sz val="12"/>
      <color theme="1"/>
      <name val="Calibri"/>
      <family val="2"/>
      <charset val="162"/>
      <scheme val="minor"/>
    </font>
    <font>
      <sz val="26"/>
      <color rgb="FFFF0000"/>
      <name val="Arial"/>
      <family val="2"/>
    </font>
  </fonts>
  <fills count="9">
    <fill>
      <patternFill patternType="none"/>
    </fill>
    <fill>
      <patternFill patternType="gray125"/>
    </fill>
    <fill>
      <patternFill patternType="solid">
        <fgColor theme="4"/>
      </patternFill>
    </fill>
    <fill>
      <patternFill patternType="solid">
        <fgColor rgb="FFFF6600"/>
        <bgColor indexed="64"/>
      </patternFill>
    </fill>
    <fill>
      <patternFill patternType="solid">
        <fgColor rgb="FF111565"/>
        <bgColor indexed="64"/>
      </patternFill>
    </fill>
    <fill>
      <patternFill patternType="solid">
        <fgColor indexed="65"/>
        <bgColor indexed="64"/>
      </patternFill>
    </fill>
    <fill>
      <patternFill patternType="solid">
        <fgColor auto="1"/>
        <bgColor indexed="64"/>
      </patternFill>
    </fill>
    <fill>
      <patternFill patternType="gray0625">
        <bgColor auto="1"/>
      </patternFill>
    </fill>
    <fill>
      <patternFill patternType="gray0625"/>
    </fill>
  </fills>
  <borders count="35">
    <border>
      <left/>
      <right/>
      <top/>
      <bottom/>
      <diagonal/>
    </border>
    <border>
      <left style="thick">
        <color theme="0"/>
      </left>
      <right style="thick">
        <color theme="0"/>
      </right>
      <top style="thick">
        <color theme="0"/>
      </top>
      <bottom style="thick">
        <color theme="0"/>
      </bottom>
      <diagonal/>
    </border>
    <border>
      <left style="thick">
        <color theme="0"/>
      </left>
      <right style="thin">
        <color indexed="64"/>
      </right>
      <top style="thick">
        <color theme="0"/>
      </top>
      <bottom style="thin">
        <color indexed="64"/>
      </bottom>
      <diagonal/>
    </border>
    <border>
      <left style="thick">
        <color theme="0"/>
      </left>
      <right style="thin">
        <color indexed="64"/>
      </right>
      <top style="thin">
        <color indexed="64"/>
      </top>
      <bottom style="thin">
        <color indexed="64"/>
      </bottom>
      <diagonal/>
    </border>
    <border>
      <left style="thick">
        <color theme="0"/>
      </left>
      <right style="thin">
        <color indexed="64"/>
      </right>
      <top style="thin">
        <color indexed="64"/>
      </top>
      <bottom style="thick">
        <color theme="0"/>
      </bottom>
      <diagonal/>
    </border>
    <border>
      <left style="thick">
        <color theme="0"/>
      </left>
      <right/>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bottom/>
      <diagonal/>
    </border>
    <border>
      <left/>
      <right style="thick">
        <color theme="0"/>
      </right>
      <top style="thick">
        <color theme="0"/>
      </top>
      <bottom style="thick">
        <color theme="0"/>
      </bottom>
      <diagonal/>
    </border>
    <border>
      <left style="medium">
        <color theme="0"/>
      </left>
      <right/>
      <top/>
      <bottom/>
      <diagonal/>
    </border>
    <border>
      <left/>
      <right style="medium">
        <color theme="0"/>
      </right>
      <top/>
      <bottom/>
      <diagonal/>
    </border>
    <border>
      <left/>
      <right/>
      <top style="thick">
        <color theme="0"/>
      </top>
      <bottom/>
      <diagonal/>
    </border>
    <border>
      <left style="thick">
        <color theme="0"/>
      </left>
      <right/>
      <top/>
      <bottom/>
      <diagonal/>
    </border>
    <border>
      <left style="thick">
        <color theme="0"/>
      </left>
      <right/>
      <top style="thick">
        <color theme="0"/>
      </top>
      <bottom/>
      <diagonal/>
    </border>
    <border>
      <left/>
      <right style="thick">
        <color theme="0"/>
      </right>
      <top style="thick">
        <color theme="0"/>
      </top>
      <bottom/>
      <diagonal/>
    </border>
    <border>
      <left/>
      <right/>
      <top/>
      <bottom style="thick">
        <color theme="0"/>
      </bottom>
      <diagonal/>
    </border>
    <border>
      <left/>
      <right style="thick">
        <color theme="0"/>
      </right>
      <top/>
      <bottom style="thick">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ck">
        <color theme="0"/>
      </left>
      <right style="medium">
        <color theme="0"/>
      </right>
      <top/>
      <bottom/>
      <diagonal/>
    </border>
    <border>
      <left style="thin">
        <color indexed="64"/>
      </left>
      <right/>
      <top style="thick">
        <color theme="0"/>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theme="0"/>
      </bottom>
      <diagonal/>
    </border>
    <border>
      <left style="thick">
        <color theme="0"/>
      </left>
      <right style="thick">
        <color theme="0"/>
      </right>
      <top/>
      <bottom style="thick">
        <color theme="0"/>
      </bottom>
      <diagonal/>
    </border>
    <border>
      <left style="thick">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pplyNumberFormat="0" applyFill="0" applyBorder="0" applyAlignment="0" applyProtection="0"/>
    <xf numFmtId="0" fontId="2" fillId="2" borderId="0" applyNumberFormat="0" applyBorder="0" applyAlignment="0" applyProtection="0"/>
    <xf numFmtId="0" fontId="10" fillId="0" borderId="0"/>
  </cellStyleXfs>
  <cellXfs count="124">
    <xf numFmtId="0" fontId="0" fillId="0" borderId="0" xfId="0"/>
    <xf numFmtId="165" fontId="5" fillId="3" borderId="18" xfId="0" applyNumberFormat="1" applyFont="1" applyFill="1" applyBorder="1" applyAlignment="1" applyProtection="1">
      <alignment horizontal="center" vertical="center"/>
      <protection locked="0"/>
    </xf>
    <xf numFmtId="165" fontId="5" fillId="3" borderId="20" xfId="0" applyNumberFormat="1" applyFont="1" applyFill="1" applyBorder="1" applyAlignment="1" applyProtection="1">
      <alignment horizontal="center" vertical="center"/>
      <protection locked="0"/>
    </xf>
    <xf numFmtId="0" fontId="9" fillId="3" borderId="0" xfId="0" applyFont="1" applyFill="1" applyProtection="1">
      <protection hidden="1"/>
    </xf>
    <xf numFmtId="0" fontId="8" fillId="4" borderId="1" xfId="0" applyFont="1" applyFill="1" applyBorder="1" applyAlignment="1" applyProtection="1">
      <alignment vertical="center"/>
      <protection hidden="1"/>
    </xf>
    <xf numFmtId="0" fontId="6" fillId="4" borderId="26" xfId="0" applyFont="1" applyFill="1" applyBorder="1" applyAlignment="1">
      <alignment horizontal="left" vertical="center" wrapText="1"/>
    </xf>
    <xf numFmtId="164" fontId="6" fillId="4" borderId="6" xfId="2" applyNumberFormat="1" applyFont="1" applyFill="1" applyBorder="1" applyAlignment="1" applyProtection="1">
      <alignment horizontal="center" vertical="center"/>
    </xf>
    <xf numFmtId="164" fontId="6" fillId="4" borderId="1" xfId="2" applyNumberFormat="1" applyFont="1" applyFill="1" applyBorder="1" applyAlignment="1" applyProtection="1">
      <alignment horizontal="center" vertical="center"/>
    </xf>
    <xf numFmtId="164" fontId="6" fillId="4" borderId="9" xfId="2" applyNumberFormat="1" applyFont="1" applyFill="1" applyBorder="1" applyAlignment="1" applyProtection="1">
      <alignment horizontal="center" vertical="center"/>
    </xf>
    <xf numFmtId="0" fontId="9" fillId="5" borderId="0" xfId="0" applyFont="1" applyFill="1"/>
    <xf numFmtId="0" fontId="9" fillId="6" borderId="0" xfId="0" applyFont="1" applyFill="1"/>
    <xf numFmtId="0" fontId="9" fillId="7" borderId="0" xfId="0" applyFont="1" applyFill="1"/>
    <xf numFmtId="0" fontId="9" fillId="8" borderId="0" xfId="0" applyFont="1" applyFill="1"/>
    <xf numFmtId="0" fontId="8" fillId="8" borderId="0" xfId="0" applyFont="1" applyFill="1"/>
    <xf numFmtId="0" fontId="0" fillId="8" borderId="0" xfId="0" applyFill="1" applyProtection="1">
      <protection hidden="1"/>
    </xf>
    <xf numFmtId="0" fontId="13" fillId="8" borderId="0" xfId="0" applyFont="1" applyFill="1" applyProtection="1">
      <protection hidden="1"/>
    </xf>
    <xf numFmtId="0" fontId="9" fillId="8" borderId="0" xfId="0" applyFont="1" applyFill="1" applyProtection="1">
      <protection hidden="1"/>
    </xf>
    <xf numFmtId="0" fontId="12" fillId="8" borderId="0" xfId="0" applyFont="1" applyFill="1" applyProtection="1">
      <protection hidden="1"/>
    </xf>
    <xf numFmtId="0" fontId="9" fillId="5" borderId="0" xfId="0" applyFont="1" applyFill="1" applyAlignment="1" applyProtection="1">
      <alignment horizontal="center" vertical="center"/>
      <protection hidden="1"/>
    </xf>
    <xf numFmtId="0" fontId="17" fillId="5" borderId="0" xfId="0" applyFont="1" applyFill="1" applyAlignment="1" applyProtection="1">
      <alignment horizontal="center" vertical="center"/>
      <protection hidden="1"/>
    </xf>
    <xf numFmtId="0" fontId="9" fillId="8" borderId="19" xfId="0" applyFont="1" applyFill="1" applyBorder="1"/>
    <xf numFmtId="0" fontId="9" fillId="8" borderId="8" xfId="0" applyFont="1" applyFill="1" applyBorder="1"/>
    <xf numFmtId="0" fontId="9" fillId="8" borderId="13" xfId="0" applyFont="1" applyFill="1" applyBorder="1"/>
    <xf numFmtId="0" fontId="0" fillId="8" borderId="12" xfId="0" applyFill="1" applyBorder="1" applyProtection="1">
      <protection hidden="1"/>
    </xf>
    <xf numFmtId="0" fontId="9" fillId="8" borderId="10" xfId="0" applyFont="1" applyFill="1" applyBorder="1" applyProtection="1">
      <protection hidden="1"/>
    </xf>
    <xf numFmtId="0" fontId="9" fillId="8" borderId="11" xfId="0" applyFont="1" applyFill="1" applyBorder="1" applyProtection="1">
      <protection hidden="1"/>
    </xf>
    <xf numFmtId="0" fontId="9" fillId="8" borderId="21" xfId="0" applyFont="1" applyFill="1" applyBorder="1" applyProtection="1">
      <protection hidden="1"/>
    </xf>
    <xf numFmtId="0" fontId="9" fillId="8" borderId="12" xfId="0" applyFont="1" applyFill="1" applyBorder="1" applyProtection="1">
      <protection hidden="1"/>
    </xf>
    <xf numFmtId="0" fontId="9" fillId="8" borderId="8" xfId="0" applyFont="1" applyFill="1" applyBorder="1" applyProtection="1">
      <protection hidden="1"/>
    </xf>
    <xf numFmtId="0" fontId="9" fillId="8" borderId="16" xfId="0" applyFont="1" applyFill="1" applyBorder="1" applyProtection="1">
      <protection hidden="1"/>
    </xf>
    <xf numFmtId="0" fontId="8" fillId="3" borderId="9" xfId="0" applyFont="1" applyFill="1" applyBorder="1" applyAlignment="1" applyProtection="1">
      <alignment vertical="center"/>
      <protection locked="0"/>
    </xf>
    <xf numFmtId="0" fontId="8" fillId="3" borderId="9"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hidden="1"/>
    </xf>
    <xf numFmtId="0" fontId="8" fillId="4" borderId="12" xfId="0" applyFont="1" applyFill="1" applyBorder="1" applyAlignment="1" applyProtection="1">
      <alignment horizontal="center" vertical="center"/>
      <protection hidden="1"/>
    </xf>
    <xf numFmtId="0" fontId="8" fillId="4" borderId="9" xfId="0" applyFont="1" applyFill="1" applyBorder="1" applyAlignment="1" applyProtection="1">
      <alignment horizontal="center" vertical="center"/>
      <protection hidden="1"/>
    </xf>
    <xf numFmtId="0" fontId="9" fillId="3" borderId="6" xfId="0" applyFont="1" applyFill="1" applyBorder="1" applyAlignment="1" applyProtection="1">
      <alignment horizontal="right" vertical="center"/>
      <protection locked="0"/>
    </xf>
    <xf numFmtId="0" fontId="8" fillId="4" borderId="6" xfId="0" applyFont="1" applyFill="1" applyBorder="1" applyAlignment="1" applyProtection="1">
      <alignment horizontal="right" vertical="center"/>
      <protection hidden="1"/>
    </xf>
    <xf numFmtId="0" fontId="14" fillId="4" borderId="1" xfId="0" applyFont="1" applyFill="1" applyBorder="1" applyAlignment="1" applyProtection="1">
      <alignment horizontal="center" vertical="center" wrapText="1"/>
      <protection hidden="1"/>
    </xf>
    <xf numFmtId="0" fontId="16" fillId="4" borderId="1"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protection locked="0"/>
    </xf>
    <xf numFmtId="0" fontId="9" fillId="5" borderId="27" xfId="0" applyFont="1" applyFill="1" applyBorder="1"/>
    <xf numFmtId="0" fontId="9" fillId="5" borderId="28" xfId="0" applyFont="1" applyFill="1" applyBorder="1"/>
    <xf numFmtId="0" fontId="9" fillId="5" borderId="29" xfId="0" applyFont="1" applyFill="1" applyBorder="1"/>
    <xf numFmtId="0" fontId="15" fillId="5" borderId="30" xfId="0" applyFont="1" applyFill="1" applyBorder="1" applyAlignment="1">
      <alignment horizontal="center"/>
    </xf>
    <xf numFmtId="0" fontId="15" fillId="5" borderId="0" xfId="0" applyFont="1" applyFill="1" applyAlignment="1">
      <alignment horizontal="center"/>
    </xf>
    <xf numFmtId="0" fontId="15" fillId="5" borderId="31" xfId="0" applyFont="1" applyFill="1" applyBorder="1" applyAlignment="1">
      <alignment horizontal="center"/>
    </xf>
    <xf numFmtId="0" fontId="15" fillId="5" borderId="30" xfId="0" applyFont="1" applyFill="1" applyBorder="1" applyAlignment="1">
      <alignment horizontal="right"/>
    </xf>
    <xf numFmtId="0" fontId="18" fillId="5" borderId="0" xfId="0" applyFont="1" applyFill="1"/>
    <xf numFmtId="0" fontId="15" fillId="5" borderId="0" xfId="0" applyFont="1" applyFill="1"/>
    <xf numFmtId="0" fontId="15" fillId="5" borderId="31" xfId="0" applyFont="1" applyFill="1" applyBorder="1"/>
    <xf numFmtId="0" fontId="11" fillId="5" borderId="0" xfId="0" applyFont="1" applyFill="1"/>
    <xf numFmtId="0" fontId="11" fillId="5" borderId="31" xfId="0" applyFont="1" applyFill="1" applyBorder="1"/>
    <xf numFmtId="0" fontId="11" fillId="5" borderId="30" xfId="0" applyFont="1" applyFill="1" applyBorder="1"/>
    <xf numFmtId="0" fontId="19" fillId="6" borderId="27" xfId="0" applyFont="1" applyFill="1" applyBorder="1" applyAlignment="1" applyProtection="1">
      <alignment horizontal="center" wrapText="1"/>
      <protection hidden="1"/>
    </xf>
    <xf numFmtId="0" fontId="19" fillId="6" borderId="28" xfId="0" applyFont="1" applyFill="1" applyBorder="1" applyAlignment="1" applyProtection="1">
      <alignment horizontal="center" wrapText="1"/>
      <protection hidden="1"/>
    </xf>
    <xf numFmtId="0" fontId="19" fillId="6" borderId="29" xfId="0" applyFont="1" applyFill="1" applyBorder="1" applyAlignment="1" applyProtection="1">
      <alignment horizontal="center" wrapText="1"/>
      <protection hidden="1"/>
    </xf>
    <xf numFmtId="0" fontId="21" fillId="6" borderId="30" xfId="0" applyFont="1" applyFill="1" applyBorder="1" applyProtection="1">
      <protection hidden="1"/>
    </xf>
    <xf numFmtId="0" fontId="21" fillId="6" borderId="0" xfId="0" applyFont="1" applyFill="1" applyProtection="1">
      <protection hidden="1"/>
    </xf>
    <xf numFmtId="0" fontId="21" fillId="6" borderId="31" xfId="0" applyFont="1" applyFill="1" applyBorder="1" applyProtection="1">
      <protection hidden="1"/>
    </xf>
    <xf numFmtId="0" fontId="15" fillId="6" borderId="0" xfId="0" applyFont="1" applyFill="1" applyAlignment="1" applyProtection="1">
      <alignment vertical="top"/>
      <protection hidden="1"/>
    </xf>
    <xf numFmtId="0" fontId="15" fillId="6" borderId="0" xfId="0" applyFont="1" applyFill="1" applyProtection="1">
      <protection hidden="1"/>
    </xf>
    <xf numFmtId="0" fontId="21" fillId="6" borderId="32" xfId="0" applyFont="1" applyFill="1" applyBorder="1" applyProtection="1">
      <protection hidden="1"/>
    </xf>
    <xf numFmtId="0" fontId="21" fillId="6" borderId="33" xfId="0" applyFont="1" applyFill="1" applyBorder="1" applyProtection="1">
      <protection hidden="1"/>
    </xf>
    <xf numFmtId="0" fontId="21" fillId="6" borderId="34" xfId="0" applyFont="1" applyFill="1" applyBorder="1" applyProtection="1">
      <protection hidden="1"/>
    </xf>
    <xf numFmtId="0" fontId="18" fillId="5" borderId="0" xfId="0" applyFont="1" applyFill="1" applyAlignment="1" applyProtection="1">
      <alignment horizontal="center" vertical="center"/>
      <protection hidden="1"/>
    </xf>
    <xf numFmtId="0" fontId="15" fillId="8" borderId="0" xfId="0" applyFont="1" applyFill="1" applyAlignment="1" applyProtection="1">
      <alignment horizontal="left" vertical="center"/>
      <protection hidden="1"/>
    </xf>
    <xf numFmtId="0" fontId="22" fillId="6" borderId="0" xfId="0" applyFont="1" applyFill="1" applyAlignment="1">
      <alignment horizontal="center" vertical="center"/>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31" xfId="0" applyFont="1" applyFill="1" applyBorder="1" applyAlignment="1">
      <alignment horizontal="center" vertical="center" wrapText="1"/>
    </xf>
    <xf numFmtId="0" fontId="15" fillId="5" borderId="32"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4" fillId="3" borderId="2" xfId="2" applyFont="1" applyFill="1" applyBorder="1" applyAlignment="1" applyProtection="1">
      <alignment horizontal="center" vertical="center"/>
    </xf>
    <xf numFmtId="0" fontId="4" fillId="3" borderId="2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23" xfId="2" applyFont="1" applyFill="1" applyBorder="1" applyAlignment="1" applyProtection="1">
      <alignment horizontal="center" vertical="center"/>
    </xf>
    <xf numFmtId="0" fontId="4" fillId="3" borderId="4" xfId="2" applyFont="1" applyFill="1" applyBorder="1" applyAlignment="1" applyProtection="1">
      <alignment horizontal="center" vertical="center"/>
    </xf>
    <xf numFmtId="0" fontId="4" fillId="3" borderId="24" xfId="2" applyFont="1" applyFill="1" applyBorder="1" applyAlignment="1" applyProtection="1">
      <alignment horizontal="center" vertical="center"/>
    </xf>
    <xf numFmtId="0" fontId="4" fillId="3" borderId="14" xfId="0" applyFont="1" applyFill="1" applyBorder="1" applyAlignment="1" applyProtection="1">
      <alignment horizontal="center" vertical="center"/>
      <protection hidden="1"/>
    </xf>
    <xf numFmtId="0" fontId="4" fillId="3" borderId="15" xfId="0" applyFont="1" applyFill="1" applyBorder="1" applyAlignment="1" applyProtection="1">
      <alignment horizontal="center" vertical="center"/>
      <protection hidden="1"/>
    </xf>
    <xf numFmtId="0" fontId="4" fillId="3" borderId="13" xfId="0" applyFont="1" applyFill="1" applyBorder="1" applyAlignment="1" applyProtection="1">
      <alignment horizontal="center" vertical="center"/>
      <protection hidden="1"/>
    </xf>
    <xf numFmtId="0" fontId="4" fillId="3" borderId="8"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protection hidden="1"/>
    </xf>
    <xf numFmtId="0" fontId="4" fillId="3" borderId="17" xfId="0" applyFont="1" applyFill="1" applyBorder="1" applyAlignment="1" applyProtection="1">
      <alignment horizontal="center" vertical="center"/>
      <protection hidden="1"/>
    </xf>
    <xf numFmtId="0" fontId="9" fillId="5" borderId="12" xfId="0" applyFont="1" applyFill="1" applyBorder="1" applyAlignment="1">
      <alignment horizontal="center" vertical="center" wrapText="1"/>
    </xf>
    <xf numFmtId="0" fontId="9" fillId="5" borderId="0" xfId="0" applyFont="1" applyFill="1" applyAlignment="1">
      <alignment horizontal="center" vertical="center" wrapText="1"/>
    </xf>
    <xf numFmtId="165" fontId="5" fillId="4" borderId="7" xfId="1" applyNumberFormat="1" applyFont="1" applyFill="1" applyBorder="1" applyAlignment="1" applyProtection="1">
      <alignment horizontal="center" vertical="center"/>
    </xf>
    <xf numFmtId="165" fontId="5" fillId="4" borderId="25" xfId="1" applyNumberFormat="1" applyFont="1" applyFill="1" applyBorder="1" applyAlignment="1" applyProtection="1">
      <alignment horizontal="center" vertical="center"/>
    </xf>
    <xf numFmtId="164" fontId="5" fillId="4" borderId="7" xfId="1" applyNumberFormat="1" applyFont="1" applyFill="1" applyBorder="1" applyAlignment="1" applyProtection="1">
      <alignment horizontal="center" vertical="center"/>
    </xf>
    <xf numFmtId="164" fontId="5" fillId="4" borderId="25" xfId="1" applyNumberFormat="1" applyFont="1" applyFill="1" applyBorder="1" applyAlignment="1" applyProtection="1">
      <alignment horizontal="center" vertical="center"/>
    </xf>
    <xf numFmtId="0" fontId="17" fillId="5" borderId="30" xfId="0" applyFont="1" applyFill="1" applyBorder="1" applyAlignment="1">
      <alignment horizontal="center"/>
    </xf>
    <xf numFmtId="0" fontId="17" fillId="5" borderId="0" xfId="0" applyFont="1" applyFill="1" applyAlignment="1">
      <alignment horizontal="center"/>
    </xf>
    <xf numFmtId="0" fontId="17" fillId="5" borderId="31" xfId="0" applyFont="1" applyFill="1" applyBorder="1" applyAlignment="1">
      <alignment horizontal="center"/>
    </xf>
    <xf numFmtId="0" fontId="3" fillId="3" borderId="14" xfId="0" applyFont="1" applyFill="1" applyBorder="1" applyAlignment="1" applyProtection="1">
      <alignment horizontal="center" vertical="center" wrapText="1"/>
      <protection hidden="1"/>
    </xf>
    <xf numFmtId="0" fontId="3" fillId="3" borderId="12" xfId="0" applyFont="1" applyFill="1" applyBorder="1" applyAlignment="1" applyProtection="1">
      <alignment horizontal="center" vertical="center" wrapText="1"/>
      <protection hidden="1"/>
    </xf>
    <xf numFmtId="0" fontId="3" fillId="3" borderId="15" xfId="0" applyFont="1" applyFill="1" applyBorder="1" applyAlignment="1" applyProtection="1">
      <alignment horizontal="center" vertical="center" wrapText="1"/>
      <protection hidden="1"/>
    </xf>
    <xf numFmtId="0" fontId="3" fillId="3" borderId="5" xfId="0" applyFont="1" applyFill="1" applyBorder="1" applyAlignment="1" applyProtection="1">
      <alignment horizontal="center" vertical="center" wrapText="1"/>
      <protection hidden="1"/>
    </xf>
    <xf numFmtId="0" fontId="3" fillId="3" borderId="16" xfId="0" applyFont="1" applyFill="1" applyBorder="1" applyAlignment="1" applyProtection="1">
      <alignment horizontal="center" vertical="center" wrapText="1"/>
      <protection hidden="1"/>
    </xf>
    <xf numFmtId="0" fontId="3" fillId="3" borderId="17" xfId="0" applyFont="1" applyFill="1" applyBorder="1" applyAlignment="1" applyProtection="1">
      <alignment horizontal="center" vertical="center" wrapText="1"/>
      <protection hidden="1"/>
    </xf>
    <xf numFmtId="0" fontId="15" fillId="6" borderId="27" xfId="0" applyFont="1" applyFill="1" applyBorder="1" applyAlignment="1" applyProtection="1">
      <alignment horizontal="center" vertical="center" wrapText="1"/>
      <protection hidden="1"/>
    </xf>
    <xf numFmtId="0" fontId="15" fillId="6" borderId="28" xfId="0" applyFont="1" applyFill="1" applyBorder="1" applyAlignment="1" applyProtection="1">
      <alignment horizontal="center" vertical="center" wrapText="1"/>
      <protection hidden="1"/>
    </xf>
    <xf numFmtId="0" fontId="15" fillId="6" borderId="29" xfId="0" applyFont="1" applyFill="1" applyBorder="1" applyAlignment="1" applyProtection="1">
      <alignment horizontal="center" vertical="center" wrapText="1"/>
      <protection hidden="1"/>
    </xf>
    <xf numFmtId="0" fontId="15" fillId="6" borderId="30" xfId="0" applyFont="1" applyFill="1" applyBorder="1" applyAlignment="1" applyProtection="1">
      <alignment horizontal="center" vertical="center" wrapText="1"/>
      <protection hidden="1"/>
    </xf>
    <xf numFmtId="0" fontId="15" fillId="6" borderId="0" xfId="0" applyFont="1" applyFill="1" applyAlignment="1" applyProtection="1">
      <alignment horizontal="center" vertical="center" wrapText="1"/>
      <protection hidden="1"/>
    </xf>
    <xf numFmtId="0" fontId="15" fillId="6" borderId="31" xfId="0" applyFont="1" applyFill="1" applyBorder="1" applyAlignment="1" applyProtection="1">
      <alignment horizontal="center" vertical="center" wrapText="1"/>
      <protection hidden="1"/>
    </xf>
    <xf numFmtId="0" fontId="15" fillId="6" borderId="32" xfId="0" applyFont="1" applyFill="1" applyBorder="1" applyAlignment="1" applyProtection="1">
      <alignment horizontal="center" vertical="center" wrapText="1"/>
      <protection hidden="1"/>
    </xf>
    <xf numFmtId="0" fontId="15" fillId="6" borderId="33" xfId="0" applyFont="1" applyFill="1" applyBorder="1" applyAlignment="1" applyProtection="1">
      <alignment horizontal="center" vertical="center" wrapText="1"/>
      <protection hidden="1"/>
    </xf>
    <xf numFmtId="0" fontId="15" fillId="6" borderId="34" xfId="0" applyFont="1" applyFill="1" applyBorder="1" applyAlignment="1" applyProtection="1">
      <alignment horizontal="center" vertical="center" wrapText="1"/>
      <protection hidden="1"/>
    </xf>
    <xf numFmtId="0" fontId="20" fillId="6" borderId="30" xfId="0" applyFont="1" applyFill="1" applyBorder="1" applyAlignment="1" applyProtection="1">
      <alignment horizontal="center"/>
      <protection hidden="1"/>
    </xf>
    <xf numFmtId="0" fontId="20" fillId="6" borderId="0" xfId="0" applyFont="1" applyFill="1" applyAlignment="1" applyProtection="1">
      <alignment horizontal="center"/>
      <protection hidden="1"/>
    </xf>
    <xf numFmtId="0" fontId="20" fillId="6" borderId="31" xfId="0" applyFont="1" applyFill="1" applyBorder="1" applyAlignment="1" applyProtection="1">
      <alignment horizontal="center"/>
      <protection hidden="1"/>
    </xf>
    <xf numFmtId="0" fontId="15" fillId="6" borderId="0" xfId="0" applyFont="1" applyFill="1" applyAlignment="1" applyProtection="1">
      <alignment horizontal="left" wrapText="1"/>
      <protection hidden="1"/>
    </xf>
    <xf numFmtId="0" fontId="15" fillId="6" borderId="31" xfId="0" applyFont="1" applyFill="1" applyBorder="1" applyAlignment="1" applyProtection="1">
      <alignment horizontal="left" wrapText="1"/>
      <protection hidden="1"/>
    </xf>
    <xf numFmtId="0" fontId="15" fillId="6" borderId="0" xfId="0" applyFont="1" applyFill="1" applyAlignment="1" applyProtection="1">
      <alignment horizontal="left" vertical="center" wrapText="1"/>
      <protection hidden="1"/>
    </xf>
  </cellXfs>
  <cellStyles count="4">
    <cellStyle name="Accent1" xfId="2" builtinId="29"/>
    <cellStyle name="Heading 4" xfId="1" builtinId="19"/>
    <cellStyle name="Normal" xfId="0" builtinId="0"/>
    <cellStyle name="Normal 2" xfId="3" xr:uid="{2199CE27-9739-436E-AE09-3E8F43FC7726}"/>
  </cellStyles>
  <dxfs count="3">
    <dxf>
      <font>
        <b val="0"/>
        <i val="0"/>
        <strike val="0"/>
        <condense val="0"/>
        <extend val="0"/>
        <outline val="0"/>
        <shadow val="0"/>
        <u val="none"/>
        <vertAlign val="baseline"/>
        <sz val="11"/>
        <color theme="0"/>
        <name val="Calibri"/>
        <family val="2"/>
        <scheme val="minor"/>
      </font>
      <fill>
        <patternFill patternType="gray0625">
          <fgColor indexed="64"/>
          <bgColor indexed="65"/>
        </patternFill>
      </fill>
      <protection locked="1" hidden="1"/>
    </dxf>
    <dxf>
      <font>
        <b val="0"/>
        <i val="0"/>
        <strike val="0"/>
        <condense val="0"/>
        <extend val="0"/>
        <outline val="0"/>
        <shadow val="0"/>
        <u val="none"/>
        <vertAlign val="baseline"/>
        <sz val="11"/>
        <color theme="0"/>
        <name val="Calibri"/>
        <family val="2"/>
        <scheme val="minor"/>
      </font>
      <fill>
        <patternFill patternType="gray0625">
          <fgColor indexed="64"/>
          <bgColor indexed="65"/>
        </patternFill>
      </fill>
      <protection locked="1" hidden="1"/>
    </dxf>
    <dxf>
      <font>
        <b val="0"/>
        <i val="0"/>
        <strike val="0"/>
        <condense val="0"/>
        <extend val="0"/>
        <outline val="0"/>
        <shadow val="0"/>
        <u val="none"/>
        <vertAlign val="baseline"/>
        <sz val="11"/>
        <color theme="0"/>
        <name val="Calibri"/>
        <family val="2"/>
        <scheme val="minor"/>
      </font>
      <fill>
        <patternFill patternType="gray0625">
          <fgColor indexed="64"/>
          <bgColor indexed="65"/>
        </patternFill>
      </fill>
      <protection locked="1" hidden="1"/>
    </dxf>
  </dxfs>
  <tableStyles count="0" defaultTableStyle="TableStyleMedium2" defaultPivotStyle="PivotStyleLight16"/>
  <colors>
    <mruColors>
      <color rgb="FFFF6600"/>
      <color rgb="FF111565"/>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17318</xdr:colOff>
      <xdr:row>3</xdr:row>
      <xdr:rowOff>86590</xdr:rowOff>
    </xdr:from>
    <xdr:to>
      <xdr:col>22</xdr:col>
      <xdr:colOff>571500</xdr:colOff>
      <xdr:row>40</xdr:row>
      <xdr:rowOff>164231</xdr:rowOff>
    </xdr:to>
    <xdr:pic>
      <xdr:nvPicPr>
        <xdr:cNvPr id="3" name="Picture 2">
          <a:extLst>
            <a:ext uri="{FF2B5EF4-FFF2-40B4-BE49-F238E27FC236}">
              <a16:creationId xmlns:a16="http://schemas.microsoft.com/office/drawing/2014/main" id="{56F31864-73C4-0CF4-0E41-44F1DA0B1B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318" y="606135"/>
          <a:ext cx="13889182" cy="6485369"/>
        </a:xfrm>
        <a:prstGeom prst="rect">
          <a:avLst/>
        </a:prstGeom>
      </xdr:spPr>
    </xdr:pic>
    <xdr:clientData/>
  </xdr:twoCellAnchor>
  <xdr:twoCellAnchor editAs="oneCell">
    <xdr:from>
      <xdr:col>0</xdr:col>
      <xdr:colOff>0</xdr:colOff>
      <xdr:row>44</xdr:row>
      <xdr:rowOff>138544</xdr:rowOff>
    </xdr:from>
    <xdr:to>
      <xdr:col>22</xdr:col>
      <xdr:colOff>571500</xdr:colOff>
      <xdr:row>77</xdr:row>
      <xdr:rowOff>0</xdr:rowOff>
    </xdr:to>
    <xdr:pic>
      <xdr:nvPicPr>
        <xdr:cNvPr id="5" name="Picture 4">
          <a:extLst>
            <a:ext uri="{FF2B5EF4-FFF2-40B4-BE49-F238E27FC236}">
              <a16:creationId xmlns:a16="http://schemas.microsoft.com/office/drawing/2014/main" id="{432C067A-45C4-DD03-90CB-E28DE05AFA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7758544"/>
          <a:ext cx="13906500" cy="5576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598160</xdr:colOff>
      <xdr:row>1</xdr:row>
      <xdr:rowOff>200025</xdr:rowOff>
    </xdr:from>
    <xdr:to>
      <xdr:col>2</xdr:col>
      <xdr:colOff>1305073</xdr:colOff>
      <xdr:row>2</xdr:row>
      <xdr:rowOff>430969</xdr:rowOff>
    </xdr:to>
    <xdr:pic>
      <xdr:nvPicPr>
        <xdr:cNvPr id="4" name="Picture 3">
          <a:extLst>
            <a:ext uri="{FF2B5EF4-FFF2-40B4-BE49-F238E27FC236}">
              <a16:creationId xmlns:a16="http://schemas.microsoft.com/office/drawing/2014/main" id="{82740BFE-93DD-4C4D-B967-AA2F01E141A6}"/>
            </a:ext>
          </a:extLst>
        </xdr:cNvPr>
        <xdr:cNvPicPr>
          <a:picLocks noChangeAspect="1"/>
        </xdr:cNvPicPr>
      </xdr:nvPicPr>
      <xdr:blipFill>
        <a:blip xmlns:r="http://schemas.openxmlformats.org/officeDocument/2006/relationships" r:embed="rId1"/>
        <a:stretch>
          <a:fillRect/>
        </a:stretch>
      </xdr:blipFill>
      <xdr:spPr>
        <a:xfrm>
          <a:off x="4027160" y="200025"/>
          <a:ext cx="706913" cy="983419"/>
        </a:xfrm>
        <a:prstGeom prst="rect">
          <a:avLst/>
        </a:prstGeom>
      </xdr:spPr>
    </xdr:pic>
    <xdr:clientData/>
  </xdr:twoCellAnchor>
  <xdr:twoCellAnchor editAs="oneCell">
    <xdr:from>
      <xdr:col>3</xdr:col>
      <xdr:colOff>935744</xdr:colOff>
      <xdr:row>1</xdr:row>
      <xdr:rowOff>0</xdr:rowOff>
    </xdr:from>
    <xdr:to>
      <xdr:col>4</xdr:col>
      <xdr:colOff>1992057</xdr:colOff>
      <xdr:row>1</xdr:row>
      <xdr:rowOff>611504</xdr:rowOff>
    </xdr:to>
    <xdr:pic>
      <xdr:nvPicPr>
        <xdr:cNvPr id="5" name="Picture 4">
          <a:extLst>
            <a:ext uri="{FF2B5EF4-FFF2-40B4-BE49-F238E27FC236}">
              <a16:creationId xmlns:a16="http://schemas.microsoft.com/office/drawing/2014/main" id="{9BFCB6A2-A477-45AF-82C2-031EA7B970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2494" y="190500"/>
          <a:ext cx="3015742" cy="6115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177700</xdr:colOff>
      <xdr:row>1</xdr:row>
      <xdr:rowOff>216354</xdr:rowOff>
    </xdr:from>
    <xdr:to>
      <xdr:col>2</xdr:col>
      <xdr:colOff>884613</xdr:colOff>
      <xdr:row>2</xdr:row>
      <xdr:rowOff>447298</xdr:rowOff>
    </xdr:to>
    <xdr:pic>
      <xdr:nvPicPr>
        <xdr:cNvPr id="2" name="Picture 1">
          <a:extLst>
            <a:ext uri="{FF2B5EF4-FFF2-40B4-BE49-F238E27FC236}">
              <a16:creationId xmlns:a16="http://schemas.microsoft.com/office/drawing/2014/main" id="{888F9802-35F9-41F4-913C-049077A229E3}"/>
            </a:ext>
          </a:extLst>
        </xdr:cNvPr>
        <xdr:cNvPicPr>
          <a:picLocks noChangeAspect="1"/>
        </xdr:cNvPicPr>
      </xdr:nvPicPr>
      <xdr:blipFill>
        <a:blip xmlns:r="http://schemas.openxmlformats.org/officeDocument/2006/relationships" r:embed="rId1"/>
        <a:stretch>
          <a:fillRect/>
        </a:stretch>
      </xdr:blipFill>
      <xdr:spPr>
        <a:xfrm>
          <a:off x="1402343" y="420461"/>
          <a:ext cx="706913" cy="979337"/>
        </a:xfrm>
        <a:prstGeom prst="rect">
          <a:avLst/>
        </a:prstGeom>
      </xdr:spPr>
    </xdr:pic>
    <xdr:clientData/>
  </xdr:twoCellAnchor>
  <xdr:twoCellAnchor editAs="oneCell">
    <xdr:from>
      <xdr:col>3</xdr:col>
      <xdr:colOff>1814498</xdr:colOff>
      <xdr:row>1</xdr:row>
      <xdr:rowOff>54429</xdr:rowOff>
    </xdr:from>
    <xdr:to>
      <xdr:col>5</xdr:col>
      <xdr:colOff>375287</xdr:colOff>
      <xdr:row>1</xdr:row>
      <xdr:rowOff>616404</xdr:rowOff>
    </xdr:to>
    <xdr:pic>
      <xdr:nvPicPr>
        <xdr:cNvPr id="3" name="Picture 2">
          <a:extLst>
            <a:ext uri="{FF2B5EF4-FFF2-40B4-BE49-F238E27FC236}">
              <a16:creationId xmlns:a16="http://schemas.microsoft.com/office/drawing/2014/main" id="{8E6C598F-6FFE-4709-88AE-0A5CC09EB9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93819" y="258536"/>
          <a:ext cx="2670147" cy="5619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DAD1FF-7D8B-4C0D-9185-A45F984E411B}" name="Table1" displayName="Table1" ref="V3:V8" totalsRowShown="0" headerRowDxfId="2" dataDxfId="1">
  <tableColumns count="1">
    <tableColumn id="1" xr3:uid="{E51EE8ED-28C1-477C-AAE2-D88551454071}" name="Cancell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3B6F-FE4F-49A9-AB1B-19D6A7255164}">
  <dimension ref="A1:W77"/>
  <sheetViews>
    <sheetView zoomScale="55" zoomScaleNormal="55" workbookViewId="0"/>
  </sheetViews>
  <sheetFormatPr defaultColWidth="0" defaultRowHeight="14.25" zeroHeight="1" x14ac:dyDescent="0.2"/>
  <cols>
    <col min="1" max="23" width="9.140625" style="11" customWidth="1"/>
    <col min="24" max="16384" width="9.140625" style="11" hidden="1"/>
  </cols>
  <sheetData>
    <row r="1" spans="1:23" x14ac:dyDescent="0.2">
      <c r="A1" s="10"/>
      <c r="B1" s="10"/>
      <c r="C1" s="10"/>
      <c r="D1" s="10"/>
      <c r="E1" s="10"/>
      <c r="F1" s="10"/>
      <c r="G1" s="10"/>
      <c r="H1" s="10"/>
      <c r="I1" s="10"/>
      <c r="J1" s="10"/>
      <c r="K1" s="10"/>
      <c r="L1" s="10"/>
      <c r="M1" s="10"/>
      <c r="N1" s="10"/>
      <c r="O1" s="10"/>
      <c r="P1" s="10"/>
      <c r="Q1" s="10"/>
      <c r="R1" s="10"/>
      <c r="S1" s="10"/>
      <c r="T1" s="10"/>
      <c r="U1" s="10"/>
      <c r="V1" s="10"/>
      <c r="W1" s="10"/>
    </row>
    <row r="2" spans="1:23" x14ac:dyDescent="0.2">
      <c r="A2" s="10"/>
      <c r="B2" s="10"/>
      <c r="C2" s="10"/>
      <c r="D2" s="10"/>
      <c r="E2" s="10"/>
      <c r="F2" s="10"/>
      <c r="G2" s="10"/>
      <c r="H2" s="66" t="s">
        <v>53</v>
      </c>
      <c r="I2" s="66"/>
      <c r="J2" s="66"/>
      <c r="K2" s="66"/>
      <c r="L2" s="66"/>
      <c r="M2" s="66"/>
      <c r="N2" s="66"/>
      <c r="O2" s="66"/>
      <c r="P2" s="10"/>
      <c r="Q2" s="10"/>
      <c r="R2" s="10"/>
      <c r="S2" s="10"/>
      <c r="T2" s="10"/>
      <c r="U2" s="10"/>
      <c r="V2" s="10"/>
      <c r="W2" s="10"/>
    </row>
    <row r="3" spans="1:23" x14ac:dyDescent="0.2">
      <c r="A3" s="10"/>
      <c r="B3" s="10"/>
      <c r="C3" s="10"/>
      <c r="D3" s="10"/>
      <c r="E3" s="10"/>
      <c r="F3" s="10"/>
      <c r="G3" s="10"/>
      <c r="H3" s="66"/>
      <c r="I3" s="66"/>
      <c r="J3" s="66"/>
      <c r="K3" s="66"/>
      <c r="L3" s="66"/>
      <c r="M3" s="66"/>
      <c r="N3" s="66"/>
      <c r="O3" s="66"/>
      <c r="P3" s="10"/>
      <c r="Q3" s="10"/>
      <c r="R3" s="10"/>
      <c r="S3" s="10"/>
      <c r="T3" s="10"/>
      <c r="U3" s="10"/>
      <c r="V3" s="10"/>
      <c r="W3" s="10"/>
    </row>
    <row r="4" spans="1:23" x14ac:dyDescent="0.2">
      <c r="A4" s="10"/>
      <c r="B4" s="10"/>
      <c r="C4" s="10"/>
      <c r="D4" s="10"/>
      <c r="E4" s="10"/>
      <c r="F4" s="10"/>
      <c r="G4" s="10"/>
      <c r="H4" s="66"/>
      <c r="I4" s="66"/>
      <c r="J4" s="66"/>
      <c r="K4" s="66"/>
      <c r="L4" s="66"/>
      <c r="M4" s="66"/>
      <c r="N4" s="66"/>
      <c r="O4" s="66"/>
      <c r="P4" s="10"/>
      <c r="Q4" s="10"/>
      <c r="R4" s="10"/>
      <c r="S4" s="10"/>
      <c r="T4" s="10"/>
      <c r="U4" s="10"/>
      <c r="V4" s="10"/>
      <c r="W4" s="10"/>
    </row>
    <row r="5" spans="1:23" x14ac:dyDescent="0.2">
      <c r="A5" s="10"/>
      <c r="B5" s="10"/>
      <c r="C5" s="10"/>
      <c r="D5" s="10"/>
      <c r="E5" s="10"/>
      <c r="F5" s="10"/>
      <c r="G5" s="10"/>
      <c r="H5" s="10"/>
      <c r="I5" s="10"/>
      <c r="J5" s="10"/>
      <c r="K5" s="10"/>
      <c r="L5" s="10"/>
      <c r="M5" s="10"/>
      <c r="N5" s="10"/>
      <c r="O5" s="10"/>
      <c r="P5" s="10"/>
      <c r="Q5" s="10"/>
      <c r="R5" s="10"/>
      <c r="S5" s="10"/>
      <c r="T5" s="10"/>
      <c r="U5" s="10"/>
      <c r="V5" s="10"/>
      <c r="W5" s="10"/>
    </row>
    <row r="6" spans="1:23" x14ac:dyDescent="0.2"/>
    <row r="7" spans="1:23" x14ac:dyDescent="0.2"/>
    <row r="8" spans="1:23" x14ac:dyDescent="0.2"/>
    <row r="9" spans="1:23" x14ac:dyDescent="0.2"/>
    <row r="10" spans="1:23" x14ac:dyDescent="0.2"/>
    <row r="11" spans="1:23" x14ac:dyDescent="0.2"/>
    <row r="12" spans="1:23" x14ac:dyDescent="0.2"/>
    <row r="13" spans="1:23" x14ac:dyDescent="0.2"/>
    <row r="14" spans="1:23" x14ac:dyDescent="0.2"/>
    <row r="15" spans="1:23" x14ac:dyDescent="0.2"/>
    <row r="16" spans="1:23"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spans="1:23" x14ac:dyDescent="0.2"/>
    <row r="34" spans="1:23" x14ac:dyDescent="0.2"/>
    <row r="35" spans="1:23" x14ac:dyDescent="0.2"/>
    <row r="36" spans="1:23" x14ac:dyDescent="0.2"/>
    <row r="37" spans="1:23" x14ac:dyDescent="0.2"/>
    <row r="38" spans="1:23" x14ac:dyDescent="0.2"/>
    <row r="39" spans="1:23" x14ac:dyDescent="0.2"/>
    <row r="40" spans="1:23" x14ac:dyDescent="0.2"/>
    <row r="41" spans="1:23" x14ac:dyDescent="0.2"/>
    <row r="42" spans="1:23" x14ac:dyDescent="0.2">
      <c r="A42" s="10"/>
      <c r="B42" s="10"/>
      <c r="C42" s="10"/>
      <c r="D42" s="10"/>
      <c r="E42" s="10"/>
      <c r="F42" s="10"/>
      <c r="G42" s="10"/>
      <c r="H42" s="10"/>
      <c r="I42" s="10"/>
      <c r="J42" s="10"/>
      <c r="K42" s="10"/>
      <c r="L42" s="10"/>
      <c r="M42" s="10"/>
      <c r="N42" s="10"/>
      <c r="O42" s="10"/>
      <c r="P42" s="10"/>
      <c r="Q42" s="10"/>
      <c r="R42" s="10"/>
      <c r="S42" s="10"/>
      <c r="T42" s="10"/>
      <c r="U42" s="10"/>
      <c r="V42" s="10"/>
      <c r="W42" s="10"/>
    </row>
    <row r="43" spans="1:23" x14ac:dyDescent="0.2">
      <c r="A43" s="10"/>
      <c r="B43" s="10"/>
      <c r="C43" s="10"/>
      <c r="D43" s="10"/>
      <c r="E43" s="10"/>
      <c r="F43" s="10"/>
      <c r="G43" s="10"/>
      <c r="H43" s="66" t="s">
        <v>54</v>
      </c>
      <c r="I43" s="66"/>
      <c r="J43" s="66"/>
      <c r="K43" s="66"/>
      <c r="L43" s="66"/>
      <c r="M43" s="66"/>
      <c r="N43" s="66"/>
      <c r="O43" s="66"/>
      <c r="P43" s="10"/>
      <c r="Q43" s="10"/>
      <c r="R43" s="10"/>
      <c r="S43" s="10"/>
      <c r="T43" s="10"/>
      <c r="U43" s="10"/>
      <c r="V43" s="10"/>
      <c r="W43" s="10"/>
    </row>
    <row r="44" spans="1:23" x14ac:dyDescent="0.2">
      <c r="A44" s="10"/>
      <c r="B44" s="10"/>
      <c r="C44" s="10"/>
      <c r="D44" s="10"/>
      <c r="E44" s="10"/>
      <c r="F44" s="10"/>
      <c r="G44" s="10"/>
      <c r="H44" s="66"/>
      <c r="I44" s="66"/>
      <c r="J44" s="66"/>
      <c r="K44" s="66"/>
      <c r="L44" s="66"/>
      <c r="M44" s="66"/>
      <c r="N44" s="66"/>
      <c r="O44" s="66"/>
      <c r="P44" s="10"/>
      <c r="Q44" s="10"/>
      <c r="R44" s="10"/>
      <c r="S44" s="10"/>
      <c r="T44" s="10"/>
      <c r="U44" s="10"/>
      <c r="V44" s="10"/>
      <c r="W44" s="10"/>
    </row>
    <row r="45" spans="1:23" x14ac:dyDescent="0.2">
      <c r="A45" s="10"/>
      <c r="B45" s="10"/>
      <c r="C45" s="10"/>
      <c r="D45" s="10"/>
      <c r="E45" s="10"/>
      <c r="F45" s="10"/>
      <c r="G45" s="10"/>
      <c r="H45" s="66"/>
      <c r="I45" s="66"/>
      <c r="J45" s="66"/>
      <c r="K45" s="66"/>
      <c r="L45" s="66"/>
      <c r="M45" s="66"/>
      <c r="N45" s="66"/>
      <c r="O45" s="66"/>
      <c r="P45" s="10"/>
      <c r="Q45" s="10"/>
      <c r="R45" s="10"/>
      <c r="S45" s="10"/>
      <c r="T45" s="10"/>
      <c r="U45" s="10"/>
      <c r="V45" s="10"/>
      <c r="W45" s="10"/>
    </row>
    <row r="46" spans="1:23" x14ac:dyDescent="0.2"/>
    <row r="47" spans="1:23" x14ac:dyDescent="0.2"/>
    <row r="48" spans="1:23"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sheetData>
  <sheetProtection algorithmName="SHA-512" hashValue="ybkokYPtcocxQN+Ec7XN1CicnoYv4qatlMrEXHTqQwVe0cGyHLY9xXJcSOmRsRT4EnE827CGghfvhNzbG0ehYg==" saltValue="0nwHBv+oAG7VPUuPJ/hplA==" spinCount="100000" sheet="1" objects="1" scenarios="1" selectLockedCells="1"/>
  <mergeCells count="2">
    <mergeCell ref="H2:O4"/>
    <mergeCell ref="H43:O4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tabSelected="1" zoomScale="70" zoomScaleNormal="70" workbookViewId="0">
      <selection activeCell="B9" sqref="B9"/>
    </sheetView>
  </sheetViews>
  <sheetFormatPr defaultColWidth="0" defaultRowHeight="14.25" zeroHeight="1" x14ac:dyDescent="0.2"/>
  <cols>
    <col min="1" max="2" width="18.140625" style="9" customWidth="1"/>
    <col min="3" max="3" width="30.7109375" style="9" customWidth="1"/>
    <col min="4" max="4" width="29.28515625" style="9" bestFit="1" customWidth="1"/>
    <col min="5" max="5" width="35.7109375" style="9" customWidth="1"/>
    <col min="6" max="6" width="40.140625" style="9" customWidth="1"/>
    <col min="7" max="8" width="18.140625" style="9" customWidth="1"/>
    <col min="9" max="16384" width="9.140625" style="9" hidden="1"/>
  </cols>
  <sheetData>
    <row r="1" spans="1:10" s="12" customFormat="1" ht="15" thickBot="1" x14ac:dyDescent="0.25"/>
    <row r="2" spans="1:10" s="12" customFormat="1" ht="59.25" customHeight="1" thickTop="1" x14ac:dyDescent="0.2">
      <c r="C2" s="67" t="s">
        <v>47</v>
      </c>
      <c r="D2" s="68"/>
      <c r="E2" s="68"/>
      <c r="F2" s="69"/>
    </row>
    <row r="3" spans="1:10" s="12" customFormat="1" ht="59.25" customHeight="1" thickBot="1" x14ac:dyDescent="0.25">
      <c r="C3" s="70"/>
      <c r="D3" s="71"/>
      <c r="E3" s="71"/>
      <c r="F3" s="72"/>
    </row>
    <row r="4" spans="1:10" s="12" customFormat="1" ht="15" customHeight="1" thickTop="1" x14ac:dyDescent="0.2">
      <c r="C4" s="94" t="s">
        <v>42</v>
      </c>
      <c r="D4" s="94"/>
      <c r="E4" s="94"/>
      <c r="F4" s="94"/>
    </row>
    <row r="5" spans="1:10" s="12" customFormat="1" x14ac:dyDescent="0.2">
      <c r="C5" s="95"/>
      <c r="D5" s="95"/>
      <c r="E5" s="95"/>
      <c r="F5" s="95"/>
    </row>
    <row r="6" spans="1:10" s="12" customFormat="1" x14ac:dyDescent="0.2">
      <c r="C6" s="95"/>
      <c r="D6" s="95"/>
      <c r="E6" s="95"/>
      <c r="F6" s="95"/>
    </row>
    <row r="7" spans="1:10" s="12" customFormat="1" x14ac:dyDescent="0.2"/>
    <row r="8" spans="1:10" s="12" customFormat="1" x14ac:dyDescent="0.2"/>
    <row r="9" spans="1:10" s="12" customFormat="1" ht="54.75" customHeight="1" x14ac:dyDescent="0.2">
      <c r="A9" s="5" t="s">
        <v>0</v>
      </c>
      <c r="B9" s="1">
        <v>45292.333333333336</v>
      </c>
    </row>
    <row r="10" spans="1:10" s="12" customFormat="1" ht="54.75" customHeight="1" x14ac:dyDescent="0.2">
      <c r="A10" s="5" t="s">
        <v>29</v>
      </c>
      <c r="B10" s="2">
        <v>45293.333333333336</v>
      </c>
      <c r="J10" s="13">
        <f>IF(B9&gt;B10,0,(MOD(B10,B9))*24)</f>
        <v>24</v>
      </c>
    </row>
    <row r="11" spans="1:10" s="12" customFormat="1" x14ac:dyDescent="0.2">
      <c r="B11" s="20"/>
      <c r="J11" s="12" t="s">
        <v>36</v>
      </c>
    </row>
    <row r="12" spans="1:10" s="12" customFormat="1" ht="15" thickBot="1" x14ac:dyDescent="0.25">
      <c r="J12" s="12" t="s">
        <v>37</v>
      </c>
    </row>
    <row r="13" spans="1:10" s="12" customFormat="1" ht="15" thickBot="1" x14ac:dyDescent="0.25"/>
    <row r="14" spans="1:10" s="12" customFormat="1" ht="36" customHeight="1" thickTop="1" thickBot="1" x14ac:dyDescent="0.25">
      <c r="C14" s="6" t="s">
        <v>1</v>
      </c>
      <c r="D14" s="7" t="s">
        <v>30</v>
      </c>
      <c r="E14" s="7" t="s">
        <v>31</v>
      </c>
      <c r="F14" s="8" t="s">
        <v>32</v>
      </c>
    </row>
    <row r="15" spans="1:10" s="12" customFormat="1" ht="36" customHeight="1" thickTop="1" x14ac:dyDescent="0.2">
      <c r="B15" s="21"/>
      <c r="C15" s="96">
        <f>B9</f>
        <v>45292.333333333336</v>
      </c>
      <c r="D15" s="96">
        <f>B10</f>
        <v>45293.333333333336</v>
      </c>
      <c r="E15" s="98" t="s">
        <v>2</v>
      </c>
      <c r="F15" s="98" t="s">
        <v>35</v>
      </c>
    </row>
    <row r="16" spans="1:10" s="12" customFormat="1" ht="8.25" customHeight="1" thickBot="1" x14ac:dyDescent="0.25">
      <c r="B16" s="21"/>
      <c r="C16" s="97"/>
      <c r="D16" s="97"/>
      <c r="E16" s="99"/>
      <c r="F16" s="99"/>
    </row>
    <row r="17" spans="1:8" s="12" customFormat="1" ht="15" customHeight="1" thickTop="1" x14ac:dyDescent="0.2">
      <c r="C17" s="82" t="str">
        <f>IF(E17=F15,J11,J12)</f>
        <v>PENALTY</v>
      </c>
      <c r="D17" s="83"/>
      <c r="E17" s="88" t="str">
        <f>IF(J10&lt;96,F15,IF(J10&gt;72,E15,F15))</f>
        <v>100 USD PER CTR</v>
      </c>
      <c r="F17" s="89"/>
      <c r="G17" s="22"/>
    </row>
    <row r="18" spans="1:8" s="12" customFormat="1" ht="14.25" customHeight="1" x14ac:dyDescent="0.2">
      <c r="C18" s="84"/>
      <c r="D18" s="85"/>
      <c r="E18" s="90"/>
      <c r="F18" s="91"/>
      <c r="G18" s="22"/>
    </row>
    <row r="19" spans="1:8" s="12" customFormat="1" ht="14.25" customHeight="1" x14ac:dyDescent="0.2">
      <c r="C19" s="84"/>
      <c r="D19" s="85"/>
      <c r="E19" s="90"/>
      <c r="F19" s="91"/>
      <c r="G19" s="22"/>
    </row>
    <row r="20" spans="1:8" s="12" customFormat="1" ht="15" customHeight="1" thickBot="1" x14ac:dyDescent="0.25">
      <c r="C20" s="86"/>
      <c r="D20" s="87"/>
      <c r="E20" s="92"/>
      <c r="F20" s="93"/>
      <c r="G20" s="22"/>
    </row>
    <row r="21" spans="1:8" s="12" customFormat="1" ht="15.75" thickTop="1" thickBot="1" x14ac:dyDescent="0.25"/>
    <row r="22" spans="1:8" s="12" customFormat="1" x14ac:dyDescent="0.2">
      <c r="A22" s="40"/>
      <c r="B22" s="41"/>
      <c r="C22" s="41"/>
      <c r="D22" s="41"/>
      <c r="E22" s="41"/>
      <c r="F22" s="41"/>
      <c r="G22" s="41"/>
      <c r="H22" s="42"/>
    </row>
    <row r="23" spans="1:8" s="12" customFormat="1" ht="20.25" x14ac:dyDescent="0.3">
      <c r="A23" s="100" t="s">
        <v>3</v>
      </c>
      <c r="B23" s="101"/>
      <c r="C23" s="101"/>
      <c r="D23" s="101"/>
      <c r="E23" s="101"/>
      <c r="F23" s="101"/>
      <c r="G23" s="101"/>
      <c r="H23" s="102"/>
    </row>
    <row r="24" spans="1:8" s="12" customFormat="1" ht="15.75" x14ac:dyDescent="0.25">
      <c r="A24" s="43"/>
      <c r="B24" s="44"/>
      <c r="C24" s="44"/>
      <c r="D24" s="44"/>
      <c r="E24" s="44"/>
      <c r="F24" s="44"/>
      <c r="G24" s="44"/>
      <c r="H24" s="45"/>
    </row>
    <row r="25" spans="1:8" s="12" customFormat="1" ht="18" x14ac:dyDescent="0.25">
      <c r="A25" s="46" t="s">
        <v>4</v>
      </c>
      <c r="B25" s="47" t="s">
        <v>50</v>
      </c>
      <c r="C25" s="48"/>
      <c r="D25" s="48"/>
      <c r="E25" s="48"/>
      <c r="F25" s="48"/>
      <c r="G25" s="48"/>
      <c r="H25" s="49"/>
    </row>
    <row r="26" spans="1:8" s="12" customFormat="1" ht="18" x14ac:dyDescent="0.25">
      <c r="A26" s="46" t="s">
        <v>4</v>
      </c>
      <c r="B26" s="47" t="s">
        <v>33</v>
      </c>
      <c r="C26" s="48"/>
      <c r="D26" s="48"/>
      <c r="E26" s="48"/>
      <c r="F26" s="48"/>
      <c r="G26" s="48"/>
      <c r="H26" s="49"/>
    </row>
    <row r="27" spans="1:8" s="12" customFormat="1" ht="18" x14ac:dyDescent="0.25">
      <c r="A27" s="46" t="s">
        <v>4</v>
      </c>
      <c r="B27" s="47" t="s">
        <v>5</v>
      </c>
      <c r="C27" s="48"/>
      <c r="D27" s="48"/>
      <c r="E27" s="48"/>
      <c r="F27" s="48"/>
      <c r="G27" s="48"/>
      <c r="H27" s="49"/>
    </row>
    <row r="28" spans="1:8" s="12" customFormat="1" ht="18" x14ac:dyDescent="0.25">
      <c r="A28" s="46" t="s">
        <v>4</v>
      </c>
      <c r="B28" s="47" t="s">
        <v>34</v>
      </c>
      <c r="C28" s="48"/>
      <c r="D28" s="48"/>
      <c r="E28" s="48"/>
      <c r="F28" s="48"/>
      <c r="G28" s="48"/>
      <c r="H28" s="49"/>
    </row>
    <row r="29" spans="1:8" s="12" customFormat="1" ht="18" x14ac:dyDescent="0.25">
      <c r="A29" s="46" t="s">
        <v>4</v>
      </c>
      <c r="B29" s="47" t="s">
        <v>40</v>
      </c>
      <c r="C29" s="50"/>
      <c r="D29" s="50"/>
      <c r="E29" s="50"/>
      <c r="F29" s="50"/>
      <c r="G29" s="50"/>
      <c r="H29" s="51"/>
    </row>
    <row r="30" spans="1:8" s="12" customFormat="1" ht="18" x14ac:dyDescent="0.25">
      <c r="A30" s="46" t="s">
        <v>4</v>
      </c>
      <c r="B30" s="47" t="s">
        <v>51</v>
      </c>
      <c r="C30" s="50"/>
      <c r="D30" s="50"/>
      <c r="E30" s="50"/>
      <c r="F30" s="50"/>
      <c r="G30" s="50"/>
      <c r="H30" s="51"/>
    </row>
    <row r="31" spans="1:8" s="12" customFormat="1" ht="15.75" thickBot="1" x14ac:dyDescent="0.3">
      <c r="A31" s="52"/>
      <c r="B31" s="50"/>
      <c r="C31" s="50"/>
      <c r="D31" s="50"/>
      <c r="E31" s="50"/>
      <c r="F31" s="50"/>
      <c r="G31" s="50"/>
      <c r="H31" s="51"/>
    </row>
    <row r="32" spans="1:8" s="12" customFormat="1" ht="15.75" customHeight="1" x14ac:dyDescent="0.2">
      <c r="A32" s="73" t="s">
        <v>52</v>
      </c>
      <c r="B32" s="74"/>
      <c r="C32" s="74"/>
      <c r="D32" s="74"/>
      <c r="E32" s="74"/>
      <c r="F32" s="74"/>
      <c r="G32" s="74"/>
      <c r="H32" s="75"/>
    </row>
    <row r="33" spans="1:8" s="12" customFormat="1" ht="15" customHeight="1" x14ac:dyDescent="0.2">
      <c r="A33" s="76"/>
      <c r="B33" s="77"/>
      <c r="C33" s="77"/>
      <c r="D33" s="77"/>
      <c r="E33" s="77"/>
      <c r="F33" s="77"/>
      <c r="G33" s="77"/>
      <c r="H33" s="78"/>
    </row>
    <row r="34" spans="1:8" s="12" customFormat="1" ht="15" customHeight="1" x14ac:dyDescent="0.2">
      <c r="A34" s="76"/>
      <c r="B34" s="77"/>
      <c r="C34" s="77"/>
      <c r="D34" s="77"/>
      <c r="E34" s="77"/>
      <c r="F34" s="77"/>
      <c r="G34" s="77"/>
      <c r="H34" s="78"/>
    </row>
    <row r="35" spans="1:8" s="12" customFormat="1" ht="15" customHeight="1" x14ac:dyDescent="0.2">
      <c r="A35" s="76"/>
      <c r="B35" s="77"/>
      <c r="C35" s="77"/>
      <c r="D35" s="77"/>
      <c r="E35" s="77"/>
      <c r="F35" s="77"/>
      <c r="G35" s="77"/>
      <c r="H35" s="78"/>
    </row>
    <row r="36" spans="1:8" s="12" customFormat="1" ht="15" customHeight="1" x14ac:dyDescent="0.2">
      <c r="A36" s="76"/>
      <c r="B36" s="77"/>
      <c r="C36" s="77"/>
      <c r="D36" s="77"/>
      <c r="E36" s="77"/>
      <c r="F36" s="77"/>
      <c r="G36" s="77"/>
      <c r="H36" s="78"/>
    </row>
    <row r="37" spans="1:8" s="12" customFormat="1" ht="14.25" customHeight="1" x14ac:dyDescent="0.2">
      <c r="A37" s="76"/>
      <c r="B37" s="77"/>
      <c r="C37" s="77"/>
      <c r="D37" s="77"/>
      <c r="E37" s="77"/>
      <c r="F37" s="77"/>
      <c r="G37" s="77"/>
      <c r="H37" s="78"/>
    </row>
    <row r="38" spans="1:8" s="12" customFormat="1" x14ac:dyDescent="0.2">
      <c r="A38" s="76"/>
      <c r="B38" s="77"/>
      <c r="C38" s="77"/>
      <c r="D38" s="77"/>
      <c r="E38" s="77"/>
      <c r="F38" s="77"/>
      <c r="G38" s="77"/>
      <c r="H38" s="78"/>
    </row>
    <row r="39" spans="1:8" s="12" customFormat="1" x14ac:dyDescent="0.2">
      <c r="A39" s="76"/>
      <c r="B39" s="77"/>
      <c r="C39" s="77"/>
      <c r="D39" s="77"/>
      <c r="E39" s="77"/>
      <c r="F39" s="77"/>
      <c r="G39" s="77"/>
      <c r="H39" s="78"/>
    </row>
    <row r="40" spans="1:8" s="12" customFormat="1" x14ac:dyDescent="0.2">
      <c r="A40" s="76"/>
      <c r="B40" s="77"/>
      <c r="C40" s="77"/>
      <c r="D40" s="77"/>
      <c r="E40" s="77"/>
      <c r="F40" s="77"/>
      <c r="G40" s="77"/>
      <c r="H40" s="78"/>
    </row>
    <row r="41" spans="1:8" s="12" customFormat="1" ht="36.75" customHeight="1" thickBot="1" x14ac:dyDescent="0.25">
      <c r="A41" s="79"/>
      <c r="B41" s="80"/>
      <c r="C41" s="80"/>
      <c r="D41" s="80"/>
      <c r="E41" s="80"/>
      <c r="F41" s="80"/>
      <c r="G41" s="80"/>
      <c r="H41" s="81"/>
    </row>
  </sheetData>
  <sheetProtection algorithmName="SHA-512" hashValue="N6tJAXfjRgpj/gh3JwJ16vT9/KfFODA0w9UKJQdEc+xLlzDWIR1TMveKdLoYcW1+JiGA4r44sCIkmkLk9ookew==" saltValue="kN61vz954ZOh8bP92FqhhA==" spinCount="100000" sheet="1" selectLockedCells="1"/>
  <mergeCells count="10">
    <mergeCell ref="C2:F3"/>
    <mergeCell ref="A32:H41"/>
    <mergeCell ref="C17:D20"/>
    <mergeCell ref="E17:F20"/>
    <mergeCell ref="C4:F6"/>
    <mergeCell ref="C15:C16"/>
    <mergeCell ref="D15:D16"/>
    <mergeCell ref="E15:E16"/>
    <mergeCell ref="F15:F16"/>
    <mergeCell ref="A23:H23"/>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8D72A-A78A-4041-AC8C-F31FA66B5A87}">
  <dimension ref="A1:X39"/>
  <sheetViews>
    <sheetView zoomScale="70" zoomScaleNormal="70" workbookViewId="0">
      <selection activeCell="D9" sqref="D9"/>
    </sheetView>
  </sheetViews>
  <sheetFormatPr defaultColWidth="0" defaultRowHeight="15" zeroHeight="1" x14ac:dyDescent="0.25"/>
  <cols>
    <col min="1" max="2" width="9.140625" style="14" customWidth="1"/>
    <col min="3" max="7" width="30.7109375" style="14" customWidth="1"/>
    <col min="8" max="9" width="9.28515625" style="14" customWidth="1"/>
    <col min="10" max="21" width="9.140625" style="14" hidden="1" customWidth="1"/>
    <col min="22" max="22" width="11" style="14" hidden="1" customWidth="1"/>
    <col min="23" max="16384" width="9.140625" style="14" hidden="1"/>
  </cols>
  <sheetData>
    <row r="1" spans="1:24" ht="15.75" thickBot="1" x14ac:dyDescent="0.3">
      <c r="A1" s="16"/>
      <c r="B1" s="16"/>
      <c r="C1" s="16"/>
      <c r="D1" s="16"/>
      <c r="E1" s="16"/>
      <c r="F1" s="16"/>
      <c r="G1" s="16"/>
      <c r="H1" s="16"/>
      <c r="I1" s="16"/>
    </row>
    <row r="2" spans="1:24" ht="59.25" customHeight="1" thickTop="1" x14ac:dyDescent="0.25">
      <c r="A2" s="16"/>
      <c r="B2" s="16"/>
      <c r="C2" s="103" t="s">
        <v>48</v>
      </c>
      <c r="D2" s="104"/>
      <c r="E2" s="104"/>
      <c r="F2" s="104"/>
      <c r="G2" s="105"/>
    </row>
    <row r="3" spans="1:24" ht="59.25" customHeight="1" thickBot="1" x14ac:dyDescent="0.3">
      <c r="A3" s="16"/>
      <c r="B3" s="16"/>
      <c r="C3" s="106"/>
      <c r="D3" s="107"/>
      <c r="E3" s="107"/>
      <c r="F3" s="107"/>
      <c r="G3" s="108"/>
      <c r="V3" s="15" t="s">
        <v>10</v>
      </c>
      <c r="W3" s="15"/>
      <c r="X3" s="15" t="s">
        <v>13</v>
      </c>
    </row>
    <row r="4" spans="1:24" ht="15.75" thickTop="1" x14ac:dyDescent="0.25">
      <c r="C4" s="23"/>
      <c r="D4" s="94" t="s">
        <v>43</v>
      </c>
      <c r="E4" s="94"/>
      <c r="F4" s="94"/>
      <c r="V4" s="15"/>
      <c r="W4" s="15"/>
      <c r="X4" s="15"/>
    </row>
    <row r="5" spans="1:24" ht="15" customHeight="1" x14ac:dyDescent="0.25">
      <c r="A5" s="3"/>
      <c r="B5" s="65" t="s">
        <v>39</v>
      </c>
      <c r="C5" s="16"/>
      <c r="D5" s="95"/>
      <c r="E5" s="95"/>
      <c r="F5" s="95"/>
      <c r="J5" s="16"/>
      <c r="V5" s="15" t="s">
        <v>14</v>
      </c>
      <c r="W5" s="15"/>
      <c r="X5" s="15" t="s">
        <v>6</v>
      </c>
    </row>
    <row r="6" spans="1:24" ht="13.5" customHeight="1" x14ac:dyDescent="0.25">
      <c r="A6" s="16"/>
      <c r="B6" s="16"/>
      <c r="C6" s="16"/>
      <c r="D6" s="95"/>
      <c r="E6" s="95"/>
      <c r="F6" s="95"/>
      <c r="J6" s="16"/>
      <c r="V6" s="15"/>
      <c r="W6" s="15"/>
      <c r="X6" s="15"/>
    </row>
    <row r="7" spans="1:24" ht="5.25" hidden="1" customHeight="1" x14ac:dyDescent="0.25">
      <c r="A7" s="16"/>
      <c r="B7" s="16"/>
      <c r="C7" s="16"/>
      <c r="D7" s="95"/>
      <c r="E7" s="95"/>
      <c r="F7" s="95"/>
      <c r="J7" s="16"/>
      <c r="K7" s="16"/>
      <c r="V7" s="15" t="s">
        <v>15</v>
      </c>
      <c r="W7" s="15"/>
      <c r="X7" s="15" t="s">
        <v>12</v>
      </c>
    </row>
    <row r="8" spans="1:24" ht="15" customHeight="1" thickBot="1" x14ac:dyDescent="0.3">
      <c r="A8" s="24"/>
      <c r="B8" s="16"/>
      <c r="C8" s="16"/>
      <c r="D8" s="16"/>
      <c r="E8" s="16"/>
      <c r="F8" s="16"/>
      <c r="G8" s="16"/>
      <c r="H8" s="16"/>
      <c r="I8" s="25"/>
      <c r="J8" s="16"/>
      <c r="K8" s="16"/>
      <c r="L8" s="16"/>
      <c r="V8" s="15"/>
      <c r="W8" s="15"/>
      <c r="X8" s="15"/>
    </row>
    <row r="9" spans="1:24" ht="26.25" customHeight="1" thickTop="1" thickBot="1" x14ac:dyDescent="0.3">
      <c r="A9" s="24"/>
      <c r="B9" s="16"/>
      <c r="C9" s="4" t="s">
        <v>16</v>
      </c>
      <c r="D9" s="39" t="s">
        <v>13</v>
      </c>
      <c r="E9" s="16"/>
      <c r="F9" s="18" t="s">
        <v>8</v>
      </c>
      <c r="G9" s="35">
        <v>100</v>
      </c>
      <c r="H9" s="32" t="str">
        <f t="shared" ref="H9:H15" si="0">IF(G9="","",IF($D$9="EUR","€",IF($D$9="USD","$",IF($D$9="GBP","£",""))))</f>
        <v>$</v>
      </c>
      <c r="I9" s="26"/>
      <c r="J9" s="16"/>
      <c r="K9" s="16"/>
    </row>
    <row r="10" spans="1:24" ht="26.25" customHeight="1" thickTop="1" thickBot="1" x14ac:dyDescent="0.3">
      <c r="A10" s="24"/>
      <c r="B10" s="16"/>
      <c r="C10" s="4" t="s">
        <v>7</v>
      </c>
      <c r="D10" s="37" t="s">
        <v>27</v>
      </c>
      <c r="E10" s="16"/>
      <c r="F10" s="18" t="s">
        <v>8</v>
      </c>
      <c r="G10" s="35">
        <v>100</v>
      </c>
      <c r="H10" s="32" t="str">
        <f t="shared" si="0"/>
        <v>$</v>
      </c>
      <c r="I10" s="26"/>
      <c r="J10" s="16"/>
      <c r="K10" s="16"/>
    </row>
    <row r="11" spans="1:24" ht="26.25" customHeight="1" thickTop="1" thickBot="1" x14ac:dyDescent="0.3">
      <c r="A11" s="24"/>
      <c r="B11" s="16"/>
      <c r="C11" s="4" t="s">
        <v>9</v>
      </c>
      <c r="D11" s="37" t="s">
        <v>28</v>
      </c>
      <c r="E11" s="16"/>
      <c r="F11" s="64" t="s">
        <v>41</v>
      </c>
      <c r="G11" s="36">
        <f>IF(G9="","",IF(G10="","",IF(G10&lt;1,"Enter Positive MFR",G9+G10)))</f>
        <v>200</v>
      </c>
      <c r="H11" s="33" t="str">
        <f t="shared" si="0"/>
        <v>$</v>
      </c>
      <c r="I11" s="26"/>
      <c r="J11" s="16"/>
      <c r="K11" s="16"/>
    </row>
    <row r="12" spans="1:24" ht="26.25" customHeight="1" thickTop="1" x14ac:dyDescent="0.25">
      <c r="A12" s="24"/>
      <c r="B12" s="16"/>
      <c r="C12" s="16"/>
      <c r="D12" s="16"/>
      <c r="E12" s="16"/>
      <c r="F12" s="16"/>
      <c r="G12" s="16"/>
      <c r="H12" s="27" t="str">
        <f t="shared" si="0"/>
        <v/>
      </c>
      <c r="I12" s="25"/>
      <c r="J12" s="16"/>
      <c r="K12" s="16"/>
    </row>
    <row r="13" spans="1:24" ht="26.25" customHeight="1" thickBot="1" x14ac:dyDescent="0.3">
      <c r="A13" s="24"/>
      <c r="B13" s="16"/>
      <c r="C13" s="29"/>
      <c r="D13" s="29"/>
      <c r="E13" s="16"/>
      <c r="F13" s="16"/>
      <c r="G13" s="16"/>
      <c r="H13" s="16" t="str">
        <f t="shared" si="0"/>
        <v/>
      </c>
      <c r="I13" s="25"/>
      <c r="J13" s="16"/>
      <c r="K13" s="16"/>
    </row>
    <row r="14" spans="1:24" ht="26.25" customHeight="1" thickTop="1" thickBot="1" x14ac:dyDescent="0.3">
      <c r="A14" s="24"/>
      <c r="B14" s="28"/>
      <c r="C14" s="30" t="s">
        <v>15</v>
      </c>
      <c r="D14" s="38" t="str">
        <f>C14</f>
        <v>No-Show</v>
      </c>
      <c r="E14" s="16"/>
      <c r="F14" s="19" t="s">
        <v>26</v>
      </c>
      <c r="G14" s="36">
        <f>IFERROR(IF(C14="No-Show",IF(G11*10% &lt; 100, 100, IF(G11*10% &gt; 1200, 1200, G11*10%)),IF(OR(C14="Cancellation", C14="Compensation"),IF(G11*5% &lt; 50, 50, IF(G11*5% &gt; 1200, 1200, G11*5%)),"Check Value")),"Check Value")</f>
        <v>100</v>
      </c>
      <c r="H14" s="33" t="str">
        <f t="shared" si="0"/>
        <v>$</v>
      </c>
      <c r="I14" s="26"/>
      <c r="J14" s="16"/>
      <c r="K14" s="16"/>
    </row>
    <row r="15" spans="1:24" ht="26.25" customHeight="1" thickTop="1" thickBot="1" x14ac:dyDescent="0.3">
      <c r="A15" s="24"/>
      <c r="B15" s="28"/>
      <c r="C15" s="4" t="s">
        <v>38</v>
      </c>
      <c r="D15" s="31">
        <v>3</v>
      </c>
      <c r="E15" s="16"/>
      <c r="F15" s="19" t="s">
        <v>11</v>
      </c>
      <c r="G15" s="36">
        <f>IFERROR(D15*G14,"Check Value")</f>
        <v>300</v>
      </c>
      <c r="H15" s="34" t="str">
        <f t="shared" si="0"/>
        <v>$</v>
      </c>
      <c r="I15" s="25"/>
      <c r="J15" s="16"/>
      <c r="K15" s="16"/>
    </row>
    <row r="16" spans="1:24" ht="16.5" thickTop="1" thickBot="1" x14ac:dyDescent="0.3">
      <c r="A16" s="24"/>
      <c r="B16" s="16"/>
      <c r="C16" s="16"/>
      <c r="D16" s="16"/>
      <c r="E16" s="16"/>
      <c r="F16" s="16"/>
      <c r="G16" s="16"/>
      <c r="H16" s="16"/>
      <c r="I16" s="25"/>
      <c r="J16" s="16"/>
      <c r="K16" s="16"/>
      <c r="L16" s="16"/>
    </row>
    <row r="17" spans="1:12" ht="16.5" customHeight="1" x14ac:dyDescent="0.25">
      <c r="A17" s="53"/>
      <c r="B17" s="54"/>
      <c r="C17" s="54"/>
      <c r="D17" s="54"/>
      <c r="E17" s="54"/>
      <c r="F17" s="54"/>
      <c r="G17" s="54"/>
      <c r="H17" s="54"/>
      <c r="I17" s="55"/>
    </row>
    <row r="18" spans="1:12" ht="16.5" customHeight="1" x14ac:dyDescent="0.25">
      <c r="A18" s="118" t="s">
        <v>3</v>
      </c>
      <c r="B18" s="119"/>
      <c r="C18" s="119"/>
      <c r="D18" s="119"/>
      <c r="E18" s="119"/>
      <c r="F18" s="119"/>
      <c r="G18" s="119"/>
      <c r="H18" s="119"/>
      <c r="I18" s="120"/>
    </row>
    <row r="19" spans="1:12" ht="16.5" customHeight="1" x14ac:dyDescent="0.25">
      <c r="A19" s="56"/>
      <c r="B19" s="57"/>
      <c r="C19" s="57"/>
      <c r="D19" s="57"/>
      <c r="E19" s="57"/>
      <c r="F19" s="57"/>
      <c r="G19" s="57"/>
      <c r="H19" s="57"/>
      <c r="I19" s="58"/>
    </row>
    <row r="20" spans="1:12" ht="18" customHeight="1" x14ac:dyDescent="0.25">
      <c r="A20" s="56"/>
      <c r="B20" s="57"/>
      <c r="C20" s="59" t="s">
        <v>17</v>
      </c>
      <c r="D20" s="60" t="s">
        <v>18</v>
      </c>
      <c r="E20" s="60"/>
      <c r="F20" s="60"/>
      <c r="G20" s="57"/>
      <c r="H20" s="57"/>
      <c r="I20" s="58"/>
    </row>
    <row r="21" spans="1:12" ht="36.75" customHeight="1" x14ac:dyDescent="0.25">
      <c r="A21" s="56"/>
      <c r="B21" s="57"/>
      <c r="C21" s="59" t="s">
        <v>19</v>
      </c>
      <c r="D21" s="123" t="s">
        <v>46</v>
      </c>
      <c r="E21" s="123"/>
      <c r="F21" s="123"/>
      <c r="G21" s="123"/>
      <c r="H21" s="57"/>
      <c r="I21" s="58"/>
    </row>
    <row r="22" spans="1:12" ht="15.75" customHeight="1" x14ac:dyDescent="0.25">
      <c r="A22" s="56"/>
      <c r="B22" s="57"/>
      <c r="C22" s="60" t="s">
        <v>20</v>
      </c>
      <c r="D22" s="60" t="s">
        <v>21</v>
      </c>
      <c r="E22" s="60"/>
      <c r="F22" s="60"/>
      <c r="G22" s="57"/>
      <c r="H22" s="57"/>
      <c r="I22" s="58"/>
    </row>
    <row r="23" spans="1:12" ht="15.75" customHeight="1" x14ac:dyDescent="0.25">
      <c r="A23" s="56"/>
      <c r="B23" s="57"/>
      <c r="C23" s="60"/>
      <c r="D23" s="60" t="s">
        <v>22</v>
      </c>
      <c r="E23" s="60"/>
      <c r="F23" s="60"/>
      <c r="G23" s="57"/>
      <c r="H23" s="57"/>
      <c r="I23" s="58"/>
    </row>
    <row r="24" spans="1:12" ht="15.75" customHeight="1" x14ac:dyDescent="0.25">
      <c r="A24" s="56"/>
      <c r="B24" s="57"/>
      <c r="C24" s="60"/>
      <c r="D24" s="60" t="s">
        <v>23</v>
      </c>
      <c r="E24" s="60"/>
      <c r="F24" s="60"/>
      <c r="G24" s="57"/>
      <c r="H24" s="57"/>
      <c r="I24" s="58"/>
    </row>
    <row r="25" spans="1:12" ht="16.5" customHeight="1" x14ac:dyDescent="0.25">
      <c r="A25" s="56"/>
      <c r="B25" s="57"/>
      <c r="C25" s="60"/>
      <c r="D25" s="60"/>
      <c r="E25" s="60"/>
      <c r="F25" s="60"/>
      <c r="G25" s="57"/>
      <c r="H25" s="57"/>
      <c r="I25" s="58"/>
    </row>
    <row r="26" spans="1:12" ht="30.75" customHeight="1" x14ac:dyDescent="0.25">
      <c r="A26" s="56"/>
      <c r="B26" s="57"/>
      <c r="C26" s="59" t="s">
        <v>24</v>
      </c>
      <c r="D26" s="121" t="s">
        <v>44</v>
      </c>
      <c r="E26" s="121"/>
      <c r="F26" s="121"/>
      <c r="G26" s="121"/>
      <c r="H26" s="121"/>
      <c r="I26" s="122"/>
    </row>
    <row r="27" spans="1:12" ht="54.75" customHeight="1" x14ac:dyDescent="0.25">
      <c r="A27" s="56"/>
      <c r="B27" s="57"/>
      <c r="C27" s="59" t="s">
        <v>25</v>
      </c>
      <c r="D27" s="121" t="s">
        <v>45</v>
      </c>
      <c r="E27" s="121"/>
      <c r="F27" s="121"/>
      <c r="G27" s="121"/>
      <c r="H27" s="121"/>
      <c r="I27" s="122"/>
    </row>
    <row r="28" spans="1:12" ht="16.5" customHeight="1" thickBot="1" x14ac:dyDescent="0.3">
      <c r="A28" s="61"/>
      <c r="B28" s="62"/>
      <c r="C28" s="62"/>
      <c r="D28" s="62"/>
      <c r="E28" s="62"/>
      <c r="F28" s="62"/>
      <c r="G28" s="62"/>
      <c r="H28" s="62"/>
      <c r="I28" s="63"/>
    </row>
    <row r="29" spans="1:12" x14ac:dyDescent="0.25">
      <c r="A29" s="109" t="s">
        <v>49</v>
      </c>
      <c r="B29" s="110"/>
      <c r="C29" s="110"/>
      <c r="D29" s="110"/>
      <c r="E29" s="110"/>
      <c r="F29" s="110"/>
      <c r="G29" s="110"/>
      <c r="H29" s="110"/>
      <c r="I29" s="111"/>
    </row>
    <row r="30" spans="1:12" ht="18" x14ac:dyDescent="0.25">
      <c r="A30" s="112"/>
      <c r="B30" s="113"/>
      <c r="C30" s="113"/>
      <c r="D30" s="113"/>
      <c r="E30" s="113"/>
      <c r="F30" s="113"/>
      <c r="G30" s="113"/>
      <c r="H30" s="113"/>
      <c r="I30" s="114"/>
      <c r="J30" s="17"/>
      <c r="L30" s="17"/>
    </row>
    <row r="31" spans="1:12" x14ac:dyDescent="0.25">
      <c r="A31" s="112"/>
      <c r="B31" s="113"/>
      <c r="C31" s="113"/>
      <c r="D31" s="113"/>
      <c r="E31" s="113"/>
      <c r="F31" s="113"/>
      <c r="G31" s="113"/>
      <c r="H31" s="113"/>
      <c r="I31" s="114"/>
      <c r="K31" s="15"/>
    </row>
    <row r="32" spans="1:12" x14ac:dyDescent="0.25">
      <c r="A32" s="112"/>
      <c r="B32" s="113"/>
      <c r="C32" s="113"/>
      <c r="D32" s="113"/>
      <c r="E32" s="113"/>
      <c r="F32" s="113"/>
      <c r="G32" s="113"/>
      <c r="H32" s="113"/>
      <c r="I32" s="114"/>
      <c r="J32" s="15"/>
      <c r="K32" s="15"/>
    </row>
    <row r="33" spans="1:11" ht="39" customHeight="1" x14ac:dyDescent="0.25">
      <c r="A33" s="112"/>
      <c r="B33" s="113"/>
      <c r="C33" s="113"/>
      <c r="D33" s="113"/>
      <c r="E33" s="113"/>
      <c r="F33" s="113"/>
      <c r="G33" s="113"/>
      <c r="H33" s="113"/>
      <c r="I33" s="114"/>
      <c r="J33" s="15"/>
      <c r="K33" s="15"/>
    </row>
    <row r="34" spans="1:11" x14ac:dyDescent="0.25">
      <c r="A34" s="112"/>
      <c r="B34" s="113"/>
      <c r="C34" s="113"/>
      <c r="D34" s="113"/>
      <c r="E34" s="113"/>
      <c r="F34" s="113"/>
      <c r="G34" s="113"/>
      <c r="H34" s="113"/>
      <c r="I34" s="114"/>
      <c r="J34" s="15"/>
      <c r="K34" s="15"/>
    </row>
    <row r="35" spans="1:11" x14ac:dyDescent="0.25">
      <c r="A35" s="112"/>
      <c r="B35" s="113"/>
      <c r="C35" s="113"/>
      <c r="D35" s="113"/>
      <c r="E35" s="113"/>
      <c r="F35" s="113"/>
      <c r="G35" s="113"/>
      <c r="H35" s="113"/>
      <c r="I35" s="114"/>
      <c r="J35" s="15"/>
      <c r="K35" s="15"/>
    </row>
    <row r="36" spans="1:11" x14ac:dyDescent="0.25">
      <c r="A36" s="112"/>
      <c r="B36" s="113"/>
      <c r="C36" s="113"/>
      <c r="D36" s="113"/>
      <c r="E36" s="113"/>
      <c r="F36" s="113"/>
      <c r="G36" s="113"/>
      <c r="H36" s="113"/>
      <c r="I36" s="114"/>
      <c r="J36" s="15"/>
    </row>
    <row r="37" spans="1:11" x14ac:dyDescent="0.25">
      <c r="A37" s="112"/>
      <c r="B37" s="113"/>
      <c r="C37" s="113"/>
      <c r="D37" s="113"/>
      <c r="E37" s="113"/>
      <c r="F37" s="113"/>
      <c r="G37" s="113"/>
      <c r="H37" s="113"/>
      <c r="I37" s="114"/>
      <c r="J37" s="15"/>
    </row>
    <row r="38" spans="1:11" ht="15.75" thickBot="1" x14ac:dyDescent="0.3">
      <c r="A38" s="115"/>
      <c r="B38" s="116"/>
      <c r="C38" s="116"/>
      <c r="D38" s="116"/>
      <c r="E38" s="116"/>
      <c r="F38" s="116"/>
      <c r="G38" s="116"/>
      <c r="H38" s="116"/>
      <c r="I38" s="117"/>
    </row>
    <row r="39" spans="1:11" ht="15.75" hidden="1" thickTop="1" x14ac:dyDescent="0.25"/>
  </sheetData>
  <sheetProtection algorithmName="SHA-512" hashValue="3sM8bp1HkDlHsawWwleLxuR7ruFGF1SWpBEzGNJBiHlB9mO/bJ/MHP9XDIsGOiMiM/7VriKRlGcWrptxAds4jg==" saltValue="nn7aBcARve7G98136hpJuA==" spinCount="100000" sheet="1" selectLockedCells="1"/>
  <mergeCells count="7">
    <mergeCell ref="C2:G3"/>
    <mergeCell ref="A29:I38"/>
    <mergeCell ref="A18:I18"/>
    <mergeCell ref="D26:I26"/>
    <mergeCell ref="D27:I27"/>
    <mergeCell ref="D4:F7"/>
    <mergeCell ref="D21:G21"/>
  </mergeCells>
  <dataValidations count="2">
    <dataValidation type="list" allowBlank="1" showInputMessage="1" showErrorMessage="1" sqref="C14" xr:uid="{9B407B04-23EA-4642-BB3B-DCF723092EFE}">
      <formula1>$V$3:$V$7</formula1>
    </dataValidation>
    <dataValidation type="list" allowBlank="1" showInputMessage="1" showErrorMessage="1" sqref="D9" xr:uid="{5FBC1F3C-4181-4B2F-8B72-0046BCD334AD}">
      <formula1>$X$3:$X$7</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vt:lpstr>
      <vt:lpstr>QQ BCF CALCULATOR </vt:lpstr>
      <vt:lpstr>QQS BCF CALCULATOR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 Emre</dc:creator>
  <cp:lastModifiedBy>Tas, Emre</cp:lastModifiedBy>
  <dcterms:created xsi:type="dcterms:W3CDTF">2015-06-05T18:17:20Z</dcterms:created>
  <dcterms:modified xsi:type="dcterms:W3CDTF">2024-08-20T14:09:25Z</dcterms:modified>
</cp:coreProperties>
</file>